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90" firstSheet="1" activeTab="15"/>
  </bookViews>
  <sheets>
    <sheet name="Title-page" sheetId="1" r:id="rId1"/>
    <sheet name="Contents" sheetId="2" r:id="rId2"/>
    <sheet name="Assembly" sheetId="3" r:id="rId3"/>
    <sheet name="Half core 1" sheetId="4" r:id="rId4"/>
    <sheet name="Half core 2" sheetId="5" r:id="rId5"/>
    <sheet name="Coil 1" sheetId="6" r:id="rId6"/>
    <sheet name="Coil 2" sheetId="7" r:id="rId7"/>
    <sheet name="Mag. meas. 1" sheetId="8" r:id="rId8"/>
    <sheet name="Mag. meas. 2" sheetId="9" r:id="rId9"/>
    <sheet name="Mag. meas. 3" sheetId="10" r:id="rId10"/>
    <sheet name="Mag. meas. 4" sheetId="11" r:id="rId11"/>
    <sheet name="Mag. meas. 5" sheetId="12" r:id="rId12"/>
    <sheet name="Mag. meas. 6" sheetId="13" r:id="rId13"/>
    <sheet name="Fig. 1" sheetId="14" r:id="rId14"/>
    <sheet name="Fig. 2" sheetId="15" r:id="rId15"/>
    <sheet name="Fig. 3" sheetId="16" r:id="rId16"/>
  </sheets>
  <definedNames/>
  <calcPr fullCalcOnLoad="1"/>
</workbook>
</file>

<file path=xl/sharedStrings.xml><?xml version="1.0" encoding="utf-8"?>
<sst xmlns="http://schemas.openxmlformats.org/spreadsheetml/2006/main" count="980" uniqueCount="228">
  <si>
    <t>-56</t>
  </si>
  <si>
    <t>-55</t>
  </si>
  <si>
    <t>3</t>
  </si>
  <si>
    <t>-54</t>
  </si>
  <si>
    <t>-53</t>
  </si>
  <si>
    <t>-52</t>
  </si>
  <si>
    <t>-51</t>
  </si>
  <si>
    <t>-50</t>
  </si>
  <si>
    <t>-49</t>
  </si>
  <si>
    <t>-48</t>
  </si>
  <si>
    <t>-47</t>
  </si>
  <si>
    <t>-46</t>
  </si>
  <si>
    <t>-45</t>
  </si>
  <si>
    <t>-44</t>
  </si>
  <si>
    <t>-43</t>
  </si>
  <si>
    <t>-42</t>
  </si>
  <si>
    <t>-41</t>
  </si>
  <si>
    <t>-40</t>
  </si>
  <si>
    <t>-39</t>
  </si>
  <si>
    <t>-38</t>
  </si>
  <si>
    <t>-37</t>
  </si>
  <si>
    <t>-36</t>
  </si>
  <si>
    <t>-35</t>
  </si>
  <si>
    <t>-34</t>
  </si>
  <si>
    <t>-33</t>
  </si>
  <si>
    <t>-32</t>
  </si>
  <si>
    <t>-31</t>
  </si>
  <si>
    <t>-30</t>
  </si>
  <si>
    <t>-29</t>
  </si>
  <si>
    <t>-28</t>
  </si>
  <si>
    <t>-27</t>
  </si>
  <si>
    <t>-26</t>
  </si>
  <si>
    <t>-25</t>
  </si>
  <si>
    <t>-24</t>
  </si>
  <si>
    <t>-23</t>
  </si>
  <si>
    <t>-22</t>
  </si>
  <si>
    <t>-21</t>
  </si>
  <si>
    <t>-20</t>
  </si>
  <si>
    <t>-19</t>
  </si>
  <si>
    <t>-18</t>
  </si>
  <si>
    <t>-17</t>
  </si>
  <si>
    <t>-16</t>
  </si>
  <si>
    <t>-15</t>
  </si>
  <si>
    <t>-14</t>
  </si>
  <si>
    <t>-13</t>
  </si>
  <si>
    <t>-12</t>
  </si>
  <si>
    <t>-11</t>
  </si>
  <si>
    <t>-10</t>
  </si>
  <si>
    <t>-9</t>
  </si>
  <si>
    <t>-8</t>
  </si>
  <si>
    <t>-7</t>
  </si>
  <si>
    <t>-6</t>
  </si>
  <si>
    <t>-5</t>
  </si>
  <si>
    <t>-4</t>
  </si>
  <si>
    <t>-3</t>
  </si>
  <si>
    <t>-2</t>
  </si>
  <si>
    <t>-1</t>
  </si>
  <si>
    <t>0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</si>
  <si>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</si>
  <si>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</si>
  <si>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</si>
  <si>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</si>
  <si>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</si>
  <si>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</si>
  <si>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</si>
  <si>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</si>
  <si>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</si>
  <si>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</si>
  <si>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</si>
  <si>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</si>
  <si>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</si>
  <si>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</si>
  <si>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</si>
  <si>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</si>
  <si>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</si>
  <si>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</si>
  <si>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</si>
  <si>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</si>
  <si>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</si>
  <si>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</si>
  <si>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</si>
  <si>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</si>
  <si>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</si>
  <si>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</si>
  <si>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</si>
  <si>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</si>
  <si>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</si>
  <si>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</si>
  <si>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</si>
  <si>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</si>
  <si>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</si>
  <si>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</si>
  <si>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</si>
  <si>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</si>
  <si>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</si>
  <si>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</si>
  <si>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</si>
  <si>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</si>
  <si>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</si>
  <si>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</si>
  <si>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</si>
  <si>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</si>
  <si>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</si>
  <si>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</si>
  <si>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</si>
  <si>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</si>
  <si>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</si>
  <si>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</si>
  <si>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</si>
  <si>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</si>
  <si>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</si>
  <si>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</si>
  <si>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</si>
  <si>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Shunt, mV</t>
  </si>
  <si>
    <t>I, A</t>
  </si>
  <si>
    <t>Normalization factor</t>
  </si>
  <si>
    <t>z, cm \ x, mm</t>
  </si>
  <si>
    <t xml:space="preserve">Magnetic field integral quality </t>
  </si>
  <si>
    <t>Magnetic field integral quality in center region</t>
  </si>
  <si>
    <t>Full magnetic field integral, [Tm]</t>
  </si>
  <si>
    <t>Magnetic field integral in center region, [Tm]</t>
  </si>
  <si>
    <t>z, m \ x, m</t>
  </si>
  <si>
    <t>The average flux density in the centre of the magnet</t>
  </si>
  <si>
    <t>The equivalent length at transverse pozition x=0 m</t>
  </si>
  <si>
    <t>Magnetic field quality in the center of the magnet</t>
  </si>
  <si>
    <t>ANNEX A: RESULTS OF MAGNETIC MEASUREMENTS</t>
  </si>
  <si>
    <t>CONTENTS</t>
  </si>
  <si>
    <t>СИБИРСКОЕ ОТДЕЛЕНИЕ РАН</t>
  </si>
  <si>
    <t xml:space="preserve"> Budker INSTITUTE </t>
  </si>
  <si>
    <t>ИНСТИТУТ ЯДЕРНОЙ ФИЗИКИ</t>
  </si>
  <si>
    <t xml:space="preserve"> OF NUCLEAR PHYSICS SB RAS</t>
  </si>
  <si>
    <t>им. Г.И.Будкера</t>
  </si>
  <si>
    <t xml:space="preserve"> 630090 Novosibirsk, </t>
  </si>
  <si>
    <t>630090 Новосибирск. РОССИЯ</t>
  </si>
  <si>
    <t xml:space="preserve"> RUSSIA</t>
  </si>
  <si>
    <t>Телефон/Phone:</t>
  </si>
  <si>
    <t>+7 (3832) 39-47-60</t>
  </si>
  <si>
    <t>Факс/Fax:</t>
  </si>
  <si>
    <t>+7 (3832) 34-21-63</t>
  </si>
  <si>
    <t>INSPECTION REPORT</t>
  </si>
  <si>
    <t>THE MCIA RESISTIVE CORRECTION DIPOLE MAGNET</t>
  </si>
  <si>
    <t>MCIA INSPECTION REPORT : ASSEMBLY</t>
  </si>
  <si>
    <t>unit</t>
  </si>
  <si>
    <t>value</t>
  </si>
  <si>
    <t>LONGITUDINAL OFFSET</t>
  </si>
  <si>
    <t>&lt; 0.25 mm</t>
  </si>
  <si>
    <t>mm</t>
  </si>
  <si>
    <t>MATING SURFACE CLEARANCES</t>
  </si>
  <si>
    <t>&lt; 0.05 mm</t>
  </si>
  <si>
    <t>OK / NOT</t>
  </si>
  <si>
    <t>VERTICAL STRAIGHTNESS</t>
  </si>
  <si>
    <t>&lt; 0.1 mm</t>
  </si>
  <si>
    <t>HORIZONTAL STRAIGHTNESS</t>
  </si>
  <si>
    <t>TRANSVERSAL POSITION</t>
  </si>
  <si>
    <t>LONGITUDINAL POSITION</t>
  </si>
  <si>
    <t>TOTAL RESISTANCE OF THE MAGNET AT 20 DEGREES CENTIGRADE</t>
  </si>
  <si>
    <t>Ohm</t>
  </si>
  <si>
    <t>RESISTANCE BETWEEN COILS AND IRON OF THE MAGNET</t>
  </si>
  <si>
    <t>&gt; 100 MOhm</t>
  </si>
  <si>
    <t>MOhm</t>
  </si>
  <si>
    <t>MAGNET VERSION (H: horizontal or V: vertical):</t>
  </si>
  <si>
    <t>MAGNET IDENTIFICATION NUMBER:</t>
  </si>
  <si>
    <t>MECHANICAL TEST AND MEASUREMENT</t>
  </si>
  <si>
    <t>POSITION OF THE TARGET HOLDER 1</t>
  </si>
  <si>
    <t>POSITION OF THE TARGET HOLDER 2</t>
  </si>
  <si>
    <t>ELECTRICAL TEST AND MEASUREMENT</t>
  </si>
  <si>
    <t>SERIAL NUMBER</t>
  </si>
  <si>
    <t>DATE</t>
  </si>
  <si>
    <t>WEIGHT OF LAMINATIONS</t>
  </si>
  <si>
    <t>kg</t>
  </si>
  <si>
    <t>LENGTH ALONG THE POLE</t>
  </si>
  <si>
    <t xml:space="preserve"> </t>
  </si>
  <si>
    <t>PERPENDICULARITY OF THE END SURFACE 1 TO A</t>
  </si>
  <si>
    <t>PERPENDICULARITY OF THE END SURFACE 1 TO B</t>
  </si>
  <si>
    <t>&lt; 0.5 mm</t>
  </si>
  <si>
    <t>PERPENDICULARITY OF THE END SURFACE 2 TO A</t>
  </si>
  <si>
    <t>PERPENDICULARITY OF THE END SURFACE 2 TO B</t>
  </si>
  <si>
    <r>
      <t xml:space="preserve">STRAIGHTNESS </t>
    </r>
    <r>
      <rPr>
        <sz val="10"/>
        <rFont val="Arial Cyr"/>
        <family val="2"/>
      </rPr>
      <t>ALONG THE POLE</t>
    </r>
  </si>
  <si>
    <t>MCIA INSPECTION REPORT : HALF CORE</t>
  </si>
  <si>
    <t>STEEL STOCK USED</t>
  </si>
  <si>
    <t>MCIA INSPECTION REPORT : COIL</t>
  </si>
  <si>
    <t>COIL RESISTANCE AT 20 DEGREES CENTIGRADE</t>
  </si>
  <si>
    <t>&lt; 5.5 Ohm</t>
  </si>
  <si>
    <t>GROUND INSULATION TEST</t>
  </si>
  <si>
    <t>INTER-TURN SHORT TEST</t>
  </si>
  <si>
    <t>INNER LENGH</t>
  </si>
  <si>
    <t>TOTAL LENGH</t>
  </si>
  <si>
    <t>INNER WIDTH</t>
  </si>
  <si>
    <t>TOTAL WIDTH</t>
  </si>
  <si>
    <t>THICKNESS</t>
  </si>
  <si>
    <r>
      <t xml:space="preserve">a        </t>
    </r>
    <r>
      <rPr>
        <sz val="10"/>
        <rFont val="Arial Cyr"/>
        <family val="0"/>
      </rPr>
      <t xml:space="preserve">      51</t>
    </r>
  </si>
  <si>
    <r>
      <t xml:space="preserve">a   </t>
    </r>
    <r>
      <rPr>
        <sz val="10"/>
        <rFont val="Arial Cyr"/>
        <family val="0"/>
      </rPr>
      <t xml:space="preserve">           52</t>
    </r>
  </si>
  <si>
    <t>&lt; 11.5 Ohm</t>
  </si>
  <si>
    <t>H</t>
  </si>
  <si>
    <t>MCIA002</t>
  </si>
  <si>
    <t>OK</t>
  </si>
  <si>
    <t>0.07 / 0.13</t>
  </si>
  <si>
    <t>010</t>
  </si>
  <si>
    <t>&lt; 0.2 mm</t>
  </si>
  <si>
    <t>The low-carbon steel STABOCOR M 940-50 A with adhesive insulating coating STABOLIT 70</t>
  </si>
  <si>
    <t>&lt; 0.02</t>
  </si>
  <si>
    <t>011</t>
  </si>
  <si>
    <t>003</t>
  </si>
  <si>
    <t>001</t>
  </si>
  <si>
    <t>MCIA 002</t>
  </si>
  <si>
    <t>T</t>
  </si>
  <si>
    <t>m</t>
  </si>
  <si>
    <t>Magnetic measuremet results at current I=0.6 A and y=0 m</t>
  </si>
  <si>
    <t>Magnetic measuremet results at current I=1.2 A and y=0 m</t>
  </si>
  <si>
    <t>Magnetic measuremet results at current I=2.4 A and y=0 m</t>
  </si>
  <si>
    <t>Magnetic measuremet results at current I=3.5 A and y=0 m</t>
  </si>
  <si>
    <t xml:space="preserve">Fig.2. Magnetic field integral quality at current I=3.5 A in three vertical positions </t>
  </si>
  <si>
    <t xml:space="preserve">Fig.3. Magnetic field integral quality in the center region of the magnet in tree vertical pozitions (I=3.5 A) </t>
  </si>
  <si>
    <t>Magnetic measuremet results at current I=3.5 A and y=0.0065 m</t>
  </si>
  <si>
    <t>Magnetic measuremet results at current I=3.5 A and y=-0.008 m</t>
  </si>
  <si>
    <t>B(I,x,z) The flux desity at current I=0.6 A and y=0 m, [Gs]</t>
  </si>
  <si>
    <t xml:space="preserve">B(I,x,z) The normalized flux desity at current I=0.6 A and calculations (y=0 m), [T] </t>
  </si>
  <si>
    <t>B(I,x,z) The flux desity at current I=1.2 A and y=0 m, [Gs]</t>
  </si>
  <si>
    <t>B(I,x,z) The normalized flux desity at current I=1.2 A and calculations (y=0 m), [T]</t>
  </si>
  <si>
    <t>B(I,x,z) The flux desity at current I=2.4 A and y=0 m, [Gs]</t>
  </si>
  <si>
    <t>B(I,x,z) The normalized flux desity at current I=2.4 A and calculations (y=0 m), [T]</t>
  </si>
  <si>
    <t>B(I,x,z) The flux desity at current I=3.5 A and y=0 m, [Gs]</t>
  </si>
  <si>
    <t>B(I,x,z) The normalized flux desity at current I=3.5 A and calculations (y=0 m), [T]</t>
  </si>
  <si>
    <t>B(I,x,z) The flux desity at current I=3.5 A and y=0.0065 m, [Gs]</t>
  </si>
  <si>
    <t>B(I,x,z) The normalized flux desity at current I=3.5 A and calculations (y=0.0065 m), [T]</t>
  </si>
  <si>
    <t>B(I,x,z) The flux desity at current I=3.5 A and y=-0.008 m, [Gs]</t>
  </si>
  <si>
    <t>B(I,x,z) The normalized flux desity at current I=3.5 A and calculations (y=-0.008 m), [T]</t>
  </si>
  <si>
    <t>Fig.1. Magnetic field integral quality at different curents and y=0 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</si>
</sst>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1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8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b/>
      <sz val="10.25"/>
      <name val="Arial Cyr"/>
      <family val="0"/>
    </font>
    <font>
      <sz val="10.25"/>
      <name val="Arial Cyr"/>
      <family val="0"/>
    </font>
    <font>
      <sz val="12"/>
      <name val="Arial Cyr"/>
      <family val="2"/>
    </font>
    <font>
      <sz val="18"/>
      <name val="Times New Roman Cyr"/>
      <family val="1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color indexed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right"/>
    </xf>
    <xf numFmtId="176" fontId="1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75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173" fontId="1" fillId="0" borderId="1" xfId="0" applyNumberFormat="1" applyFont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17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Fig. 1. Magnetic field integral quality at different curents and y=0 m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09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v>I=0.6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'Mag. meas. 1'!$B$120:$J$120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1'!$B$240:$J$240</c:f>
              <c:numCache>
                <c:ptCount val="9"/>
                <c:pt idx="0">
                  <c:v>-0.0047582449626063505</c:v>
                </c:pt>
                <c:pt idx="1">
                  <c:v>-0.001999805664534837</c:v>
                </c:pt>
                <c:pt idx="2">
                  <c:v>-0.0004968951328344628</c:v>
                </c:pt>
                <c:pt idx="3">
                  <c:v>-0.00028537558699082144</c:v>
                </c:pt>
                <c:pt idx="4">
                  <c:v>0</c:v>
                </c:pt>
                <c:pt idx="5">
                  <c:v>-0.00033134005130242006</c:v>
                </c:pt>
                <c:pt idx="6">
                  <c:v>-0.0007559009370985414</c:v>
                </c:pt>
                <c:pt idx="7">
                  <c:v>-0.0023561098226542176</c:v>
                </c:pt>
                <c:pt idx="8">
                  <c:v>-0.007291899569894511</c:v>
                </c:pt>
              </c:numCache>
            </c:numRef>
          </c:yVal>
          <c:smooth val="1"/>
        </c:ser>
        <c:ser>
          <c:idx val="1"/>
          <c:order val="1"/>
          <c:tx>
            <c:v>I=1.2 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'Mag. meas. 2'!$B$118:$J$118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2'!$B$238:$J$238</c:f>
              <c:numCache>
                <c:ptCount val="9"/>
                <c:pt idx="0">
                  <c:v>-0.0038320517527238307</c:v>
                </c:pt>
                <c:pt idx="1">
                  <c:v>-0.0013519387043687825</c:v>
                </c:pt>
                <c:pt idx="2">
                  <c:v>-0.0005034273117873189</c:v>
                </c:pt>
                <c:pt idx="3">
                  <c:v>-9.302281084555553E-05</c:v>
                </c:pt>
                <c:pt idx="4">
                  <c:v>0</c:v>
                </c:pt>
                <c:pt idx="5">
                  <c:v>-0.0004636380612306201</c:v>
                </c:pt>
                <c:pt idx="6">
                  <c:v>-0.0013304912868065122</c:v>
                </c:pt>
                <c:pt idx="7">
                  <c:v>-0.002916075908355742</c:v>
                </c:pt>
                <c:pt idx="8">
                  <c:v>-0.007667472774532502</c:v>
                </c:pt>
              </c:numCache>
            </c:numRef>
          </c:yVal>
          <c:smooth val="1"/>
        </c:ser>
        <c:ser>
          <c:idx val="2"/>
          <c:order val="2"/>
          <c:tx>
            <c:v>I=2.4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'Mag. meas. 3'!$B$118:$J$118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3'!$B$238:$J$238</c:f>
              <c:numCache>
                <c:ptCount val="9"/>
                <c:pt idx="0">
                  <c:v>-0.0035491814046858527</c:v>
                </c:pt>
                <c:pt idx="1">
                  <c:v>-0.0010155388340670202</c:v>
                </c:pt>
                <c:pt idx="2">
                  <c:v>-0.00018844724245203892</c:v>
                </c:pt>
                <c:pt idx="3">
                  <c:v>5.2417336589005714E-05</c:v>
                </c:pt>
                <c:pt idx="4">
                  <c:v>0</c:v>
                </c:pt>
                <c:pt idx="5">
                  <c:v>-0.00041294539764868965</c:v>
                </c:pt>
                <c:pt idx="6">
                  <c:v>-0.001281498728524788</c:v>
                </c:pt>
                <c:pt idx="7">
                  <c:v>-0.0029830605536227406</c:v>
                </c:pt>
                <c:pt idx="8">
                  <c:v>-0.008030583045821271</c:v>
                </c:pt>
              </c:numCache>
            </c:numRef>
          </c:yVal>
          <c:smooth val="1"/>
        </c:ser>
        <c:ser>
          <c:idx val="3"/>
          <c:order val="3"/>
          <c:tx>
            <c:v>I=3.5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'Mag. meas. 4'!$B$118:$J$118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4'!$B$238:$J$238</c:f>
              <c:numCache>
                <c:ptCount val="9"/>
                <c:pt idx="0">
                  <c:v>-0.0036658522088762746</c:v>
                </c:pt>
                <c:pt idx="1">
                  <c:v>-0.001135251269760329</c:v>
                </c:pt>
                <c:pt idx="2">
                  <c:v>-0.00025614401680917886</c:v>
                </c:pt>
                <c:pt idx="3">
                  <c:v>-2.4245927752408747E-05</c:v>
                </c:pt>
                <c:pt idx="4">
                  <c:v>0</c:v>
                </c:pt>
                <c:pt idx="5">
                  <c:v>-0.00035654141365537573</c:v>
                </c:pt>
                <c:pt idx="6">
                  <c:v>-0.0011575134504601126</c:v>
                </c:pt>
                <c:pt idx="7">
                  <c:v>-0.002845610705973778</c:v>
                </c:pt>
                <c:pt idx="8">
                  <c:v>-0.007922163887446265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8000"/>
                </a:solidFill>
                <a:prstDash val="dash"/>
              </a:ln>
            </c:spPr>
            <c:marker>
              <c:symbol val="none"/>
            </c:marker>
          </c:dPt>
          <c:xVal>
            <c:numLit>
              <c:ptCount val="2"/>
              <c:pt idx="0">
                <c:v>-0.016</c:v>
              </c:pt>
              <c:pt idx="1">
                <c:v>-0.016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ser>
          <c:idx val="5"/>
          <c:order val="5"/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8000"/>
                </a:solidFill>
                <a:prstDash val="dash"/>
              </a:ln>
            </c:spPr>
            <c:marker>
              <c:symbol val="none"/>
            </c:marker>
          </c:dPt>
          <c:xVal>
            <c:numLit>
              <c:ptCount val="2"/>
              <c:pt idx="0">
                <c:v>0.016</c:v>
              </c:pt>
              <c:pt idx="1">
                <c:v>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axId val="22945662"/>
        <c:axId val="5184367"/>
      </c:scatterChart>
      <c:valAx>
        <c:axId val="22945662"/>
        <c:scaling>
          <c:orientation val="minMax"/>
          <c:max val="0.021"/>
          <c:min val="-0.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5184367"/>
        <c:crossesAt val="-100"/>
        <c:crossBetween val="midCat"/>
        <c:dispUnits/>
        <c:majorUnit val="0.003"/>
        <c:minorUnit val="0.001"/>
      </c:valAx>
      <c:valAx>
        <c:axId val="5184367"/>
        <c:scaling>
          <c:orientation val="minMax"/>
          <c:max val="0.001"/>
          <c:min val="-0.009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2945662"/>
        <c:crossesAt val="-0.021"/>
        <c:crossBetween val="midCat"/>
        <c:dispUnits/>
        <c:majorUnit val="0.001"/>
        <c:minorUnit val="0.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90125"/>
          <c:y val="0.391"/>
          <c:w val="0.096"/>
          <c:h val="0.14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Fig. 2. Magnetic field integral quality at current I=3.5 A in three vertical positions </a:t>
            </a:r>
          </a:p>
        </c:rich>
      </c:tx>
      <c:layout>
        <c:manualLayout>
          <c:xMode val="factor"/>
          <c:yMode val="factor"/>
          <c:x val="-0.00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45"/>
          <c:w val="0.87225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v>y=0 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'Mag. meas. 4'!$B$118:$J$118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4'!$B$238:$J$238</c:f>
              <c:numCache>
                <c:ptCount val="9"/>
                <c:pt idx="0">
                  <c:v>-0.0036658522088762746</c:v>
                </c:pt>
                <c:pt idx="1">
                  <c:v>-0.001135251269760329</c:v>
                </c:pt>
                <c:pt idx="2">
                  <c:v>-0.00025614401680917886</c:v>
                </c:pt>
                <c:pt idx="3">
                  <c:v>-2.4245927752408747E-05</c:v>
                </c:pt>
                <c:pt idx="4">
                  <c:v>0</c:v>
                </c:pt>
                <c:pt idx="5">
                  <c:v>-0.00035654141365537573</c:v>
                </c:pt>
                <c:pt idx="6">
                  <c:v>-0.0011575134504601126</c:v>
                </c:pt>
                <c:pt idx="7">
                  <c:v>-0.002845610705973778</c:v>
                </c:pt>
                <c:pt idx="8">
                  <c:v>-0.007922163887446265</c:v>
                </c:pt>
              </c:numCache>
            </c:numRef>
          </c:yVal>
          <c:smooth val="1"/>
        </c:ser>
        <c:ser>
          <c:idx val="1"/>
          <c:order val="1"/>
          <c:tx>
            <c:v>y=0.0065 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'Mag. meas. 5'!$B$118:$J$118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5'!$B$238:$J$238</c:f>
              <c:numCache>
                <c:ptCount val="9"/>
                <c:pt idx="0">
                  <c:v>0.000376058792183942</c:v>
                </c:pt>
                <c:pt idx="1">
                  <c:v>-0.00026842404857174706</c:v>
                </c:pt>
                <c:pt idx="2">
                  <c:v>0.00014659348274315143</c:v>
                </c:pt>
                <c:pt idx="3">
                  <c:v>0.0003415453613881958</c:v>
                </c:pt>
                <c:pt idx="4">
                  <c:v>0.00039460107934896627</c:v>
                </c:pt>
                <c:pt idx="5">
                  <c:v>0.00015936961647544656</c:v>
                </c:pt>
                <c:pt idx="6">
                  <c:v>-0.00034002382767617245</c:v>
                </c:pt>
                <c:pt idx="7">
                  <c:v>-0.0009349864561100096</c:v>
                </c:pt>
                <c:pt idx="8">
                  <c:v>-0.0007130514146985734</c:v>
                </c:pt>
              </c:numCache>
            </c:numRef>
          </c:yVal>
          <c:smooth val="1"/>
        </c:ser>
        <c:ser>
          <c:idx val="2"/>
          <c:order val="2"/>
          <c:tx>
            <c:v>y=-0.008 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'Mag. meas. 6'!$B$118:$J$118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6'!$B$238:$J$238</c:f>
              <c:numCache>
                <c:ptCount val="9"/>
                <c:pt idx="0">
                  <c:v>0.0008802109115420009</c:v>
                </c:pt>
                <c:pt idx="1">
                  <c:v>-0.0006579313235280937</c:v>
                </c:pt>
                <c:pt idx="2">
                  <c:v>-0.0003115594063465288</c:v>
                </c:pt>
                <c:pt idx="3">
                  <c:v>-8.109989289839525E-05</c:v>
                </c:pt>
                <c:pt idx="4">
                  <c:v>-0.0001634242127489527</c:v>
                </c:pt>
                <c:pt idx="5">
                  <c:v>-0.0004390039222700315</c:v>
                </c:pt>
                <c:pt idx="6">
                  <c:v>-0.0011150312876000434</c:v>
                </c:pt>
                <c:pt idx="7">
                  <c:v>-0.0017699552816227149</c:v>
                </c:pt>
                <c:pt idx="8">
                  <c:v>-0.00037634894623983506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-0.016</c:v>
              </c:pt>
              <c:pt idx="1">
                <c:v>-0.016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ser>
          <c:idx val="5"/>
          <c:order val="4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0.016</c:v>
              </c:pt>
              <c:pt idx="1">
                <c:v>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axId val="46659304"/>
        <c:axId val="17280553"/>
      </c:scatterChart>
      <c:valAx>
        <c:axId val="46659304"/>
        <c:scaling>
          <c:orientation val="minMax"/>
          <c:max val="0.021"/>
          <c:min val="-0.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17280553"/>
        <c:crossesAt val="-100"/>
        <c:crossBetween val="midCat"/>
        <c:dispUnits/>
        <c:majorUnit val="0.003"/>
        <c:minorUnit val="0.001"/>
      </c:valAx>
      <c:valAx>
        <c:axId val="17280553"/>
        <c:scaling>
          <c:orientation val="minMax"/>
          <c:max val="0.002"/>
          <c:min val="-0.009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46659304"/>
        <c:crossesAt val="-0.021"/>
        <c:crossBetween val="midCat"/>
        <c:dispUnits/>
        <c:majorUnit val="0.001"/>
        <c:minorUnit val="0.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7075"/>
          <c:y val="0.42925"/>
          <c:w val="0.1265"/>
          <c:h val="0.1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Fig. 3. Magnetic field integral quality in the center region of the magnet in tree vertical pozitions 
(I=3.5 A)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858"/>
          <c:h val="0.89675"/>
        </c:manualLayout>
      </c:layout>
      <c:scatterChart>
        <c:scatterStyle val="smoothMarker"/>
        <c:varyColors val="0"/>
        <c:ser>
          <c:idx val="2"/>
          <c:order val="0"/>
          <c:tx>
            <c:v>y=0 mm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'Mag. meas. 4'!$B$118:$J$118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4'!$B$239:$J$239</c:f>
              <c:numCache>
                <c:ptCount val="9"/>
                <c:pt idx="0">
                  <c:v>-0.0029055838549770785</c:v>
                </c:pt>
                <c:pt idx="1">
                  <c:v>-0.001137869161036864</c:v>
                </c:pt>
                <c:pt idx="2">
                  <c:v>-0.0007035742784107235</c:v>
                </c:pt>
                <c:pt idx="3">
                  <c:v>-0.00043620321770809767</c:v>
                </c:pt>
                <c:pt idx="4">
                  <c:v>0</c:v>
                </c:pt>
                <c:pt idx="5">
                  <c:v>0.0002827656900008524</c:v>
                </c:pt>
                <c:pt idx="6">
                  <c:v>0.0005478464263584115</c:v>
                </c:pt>
                <c:pt idx="7">
                  <c:v>0.00032017071065215674</c:v>
                </c:pt>
                <c:pt idx="8">
                  <c:v>-0.002846167981646164</c:v>
                </c:pt>
              </c:numCache>
            </c:numRef>
          </c:yVal>
          <c:smooth val="1"/>
        </c:ser>
        <c:ser>
          <c:idx val="0"/>
          <c:order val="1"/>
          <c:tx>
            <c:v>y=0.0065 mm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'Mag. meas. 5'!$B$118:$J$118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5'!$B$239:$J$239</c:f>
              <c:numCache>
                <c:ptCount val="9"/>
                <c:pt idx="0">
                  <c:v>0.0009758118535514448</c:v>
                </c:pt>
                <c:pt idx="1">
                  <c:v>-0.0005753650903502772</c:v>
                </c:pt>
                <c:pt idx="2">
                  <c:v>-0.0005593341584653189</c:v>
                </c:pt>
                <c:pt idx="3">
                  <c:v>-0.0002913896332005228</c:v>
                </c:pt>
                <c:pt idx="4">
                  <c:v>0.00018152091444822993</c:v>
                </c:pt>
                <c:pt idx="5">
                  <c:v>0.0005755492442129917</c:v>
                </c:pt>
                <c:pt idx="6">
                  <c:v>0.001087391924180503</c:v>
                </c:pt>
                <c:pt idx="7">
                  <c:v>0.0019339742888238032</c:v>
                </c:pt>
                <c:pt idx="8">
                  <c:v>0.004352980669231732</c:v>
                </c:pt>
              </c:numCache>
            </c:numRef>
          </c:yVal>
          <c:smooth val="1"/>
        </c:ser>
        <c:ser>
          <c:idx val="1"/>
          <c:order val="2"/>
          <c:tx>
            <c:v>y=-0.008 mm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'Mag. meas. 6'!$B$118:$J$118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6'!$B$239:$J$239</c:f>
              <c:numCache>
                <c:ptCount val="9"/>
                <c:pt idx="0">
                  <c:v>0.0016812744965035709</c:v>
                </c:pt>
                <c:pt idx="1">
                  <c:v>-0.0008953283177337568</c:v>
                </c:pt>
                <c:pt idx="2">
                  <c:v>-0.000891702209280143</c:v>
                </c:pt>
                <c:pt idx="3">
                  <c:v>-0.0006095691539313997</c:v>
                </c:pt>
                <c:pt idx="4">
                  <c:v>-0.0001992517019583362</c:v>
                </c:pt>
                <c:pt idx="5">
                  <c:v>9.36959385000602E-05</c:v>
                </c:pt>
                <c:pt idx="6">
                  <c:v>0.0004642540052439692</c:v>
                </c:pt>
                <c:pt idx="7">
                  <c:v>0.001239022570357795</c:v>
                </c:pt>
                <c:pt idx="8">
                  <c:v>0.005016424257268559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-0.016</c:v>
              </c:pt>
              <c:pt idx="1">
                <c:v>-0.016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ser>
          <c:idx val="4"/>
          <c:order val="4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0.016</c:v>
              </c:pt>
              <c:pt idx="1">
                <c:v>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axId val="21307250"/>
        <c:axId val="57547523"/>
      </c:scatterChart>
      <c:valAx>
        <c:axId val="21307250"/>
        <c:scaling>
          <c:orientation val="minMax"/>
          <c:max val="0.021"/>
          <c:min val="-0.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57547523"/>
        <c:crossesAt val="-100"/>
        <c:crossBetween val="midCat"/>
        <c:dispUnits/>
        <c:majorUnit val="0.003"/>
        <c:minorUnit val="0.001"/>
      </c:valAx>
      <c:valAx>
        <c:axId val="57547523"/>
        <c:scaling>
          <c:orientation val="minMax"/>
          <c:max val="0.006"/>
          <c:min val="-0.00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1307250"/>
        <c:crossesAt val="-0.021"/>
        <c:crossBetween val="midCat"/>
        <c:dispUnits/>
        <c:majorUnit val="0.001"/>
        <c:minorUnit val="0.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54"/>
          <c:y val="0.481"/>
          <c:w val="0.1405"/>
          <c:h val="0.1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7874015748031497" header="0.5118110236220472" footer="0.5118110236220472"/>
  <pageSetup horizontalDpi="1200" verticalDpi="1200" orientation="landscape" paperSize="9"/>
  <headerFooter>
    <oddFooter>&amp;L&amp;P+49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7874015748031497" header="0.5118110236220472" footer="0.5118110236220472"/>
  <pageSetup horizontalDpi="1200" verticalDpi="1200" orientation="landscape" paperSize="9"/>
  <headerFooter>
    <oddFooter>&amp;L&amp;P+50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1.1811023622047245" bottom="0.7874015748031497" header="0.5118110236220472" footer="0.5118110236220472"/>
  <pageSetup horizontalDpi="1200" verticalDpi="1200" orientation="landscape" paperSize="9"/>
  <headerFooter>
    <oddFooter>&amp;L&amp;P+51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24</xdr:row>
      <xdr:rowOff>19050</xdr:rowOff>
    </xdr:from>
    <xdr:to>
      <xdr:col>8</xdr:col>
      <xdr:colOff>428625</xdr:colOff>
      <xdr:row>47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0"/>
          <a:ext cx="59531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161925</xdr:rowOff>
    </xdr:from>
    <xdr:to>
      <xdr:col>3</xdr:col>
      <xdr:colOff>1038225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6286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161925</xdr:rowOff>
    </xdr:from>
    <xdr:to>
      <xdr:col>3</xdr:col>
      <xdr:colOff>1000125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6267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0.011</cdr:y>
    </cdr:from>
    <cdr:to>
      <cdr:x>0.08225</cdr:x>
      <cdr:y>0.1105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4953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0.09275</cdr:x>
      <cdr:y>0.096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0"/>
          <a:ext cx="466725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0.095</cdr:x>
      <cdr:y>0.0995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0"/>
          <a:ext cx="4953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75" zoomScaleSheetLayoutView="75" workbookViewId="0" topLeftCell="A1">
      <selection activeCell="A1" sqref="A1:D1"/>
    </sheetView>
  </sheetViews>
  <sheetFormatPr defaultColWidth="9.00390625" defaultRowHeight="12.75"/>
  <cols>
    <col min="4" max="4" width="7.25390625" style="0" customWidth="1"/>
    <col min="5" max="5" width="14.625" style="0" customWidth="1"/>
  </cols>
  <sheetData>
    <row r="1" spans="1:9" ht="15">
      <c r="A1" s="54" t="s">
        <v>127</v>
      </c>
      <c r="B1" s="54"/>
      <c r="C1" s="54"/>
      <c r="D1" s="54"/>
      <c r="E1" s="12"/>
      <c r="F1" s="55" t="s">
        <v>128</v>
      </c>
      <c r="G1" s="55"/>
      <c r="H1" s="55"/>
      <c r="I1" s="55"/>
    </row>
    <row r="2" spans="1:9" ht="15">
      <c r="A2" s="54" t="s">
        <v>129</v>
      </c>
      <c r="B2" s="54"/>
      <c r="C2" s="54"/>
      <c r="D2" s="54"/>
      <c r="E2" s="12"/>
      <c r="F2" s="55" t="s">
        <v>130</v>
      </c>
      <c r="G2" s="55"/>
      <c r="H2" s="55"/>
      <c r="I2" s="55"/>
    </row>
    <row r="3" spans="1:9" ht="15">
      <c r="A3" s="54" t="s">
        <v>131</v>
      </c>
      <c r="B3" s="54"/>
      <c r="C3" s="54"/>
      <c r="D3" s="54"/>
      <c r="E3" s="12"/>
      <c r="F3" s="55" t="s">
        <v>132</v>
      </c>
      <c r="G3" s="55"/>
      <c r="H3" s="55"/>
      <c r="I3" s="55"/>
    </row>
    <row r="4" spans="1:9" ht="15">
      <c r="A4" s="54" t="s">
        <v>133</v>
      </c>
      <c r="B4" s="54"/>
      <c r="C4" s="54"/>
      <c r="D4" s="54"/>
      <c r="E4" s="12"/>
      <c r="F4" s="55" t="s">
        <v>134</v>
      </c>
      <c r="G4" s="55"/>
      <c r="H4" s="55"/>
      <c r="I4" s="55"/>
    </row>
    <row r="5" spans="1:9" ht="15">
      <c r="A5" s="12"/>
      <c r="B5" s="12"/>
      <c r="C5" s="12"/>
      <c r="D5" s="12"/>
      <c r="E5" s="12"/>
      <c r="G5" s="12"/>
      <c r="H5" s="12"/>
      <c r="I5" s="12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9" ht="15">
      <c r="A7" s="12"/>
      <c r="B7" s="12"/>
      <c r="C7" s="12"/>
      <c r="D7" s="12"/>
      <c r="E7" s="12"/>
      <c r="F7" s="12"/>
      <c r="G7" s="12"/>
      <c r="H7" s="12"/>
      <c r="I7" s="12"/>
    </row>
    <row r="8" spans="1:9" ht="15">
      <c r="A8" s="13" t="s">
        <v>135</v>
      </c>
      <c r="B8" s="13"/>
      <c r="C8" s="14" t="s">
        <v>136</v>
      </c>
      <c r="D8" s="13"/>
      <c r="E8" s="12"/>
      <c r="F8" s="12"/>
      <c r="G8" s="12"/>
      <c r="H8" s="12"/>
      <c r="I8" s="12"/>
    </row>
    <row r="9" spans="1:9" ht="15">
      <c r="A9" s="13" t="s">
        <v>137</v>
      </c>
      <c r="B9" s="13"/>
      <c r="C9" s="14" t="s">
        <v>138</v>
      </c>
      <c r="D9" s="13"/>
      <c r="E9" s="12"/>
      <c r="F9" s="12"/>
      <c r="G9" s="12"/>
      <c r="H9" s="12"/>
      <c r="I9" s="12"/>
    </row>
    <row r="10" spans="1:9" ht="1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">
      <c r="A11" s="12"/>
      <c r="B11" s="12"/>
      <c r="C11" s="12"/>
      <c r="D11" s="12"/>
      <c r="E11" s="12"/>
      <c r="F11" s="12"/>
      <c r="G11" s="12"/>
      <c r="H11" s="12"/>
      <c r="I11" s="12"/>
    </row>
    <row r="17" spans="3:7" ht="23.25">
      <c r="C17" s="52" t="s">
        <v>139</v>
      </c>
      <c r="D17" s="52"/>
      <c r="E17" s="52"/>
      <c r="F17" s="52"/>
      <c r="G17" s="52"/>
    </row>
    <row r="20" spans="1:9" ht="18.75">
      <c r="A20" s="53" t="s">
        <v>140</v>
      </c>
      <c r="B20" s="53"/>
      <c r="C20" s="53"/>
      <c r="D20" s="53"/>
      <c r="E20" s="53"/>
      <c r="F20" s="53"/>
      <c r="G20" s="53"/>
      <c r="H20" s="53"/>
      <c r="I20" s="53"/>
    </row>
    <row r="21" ht="18">
      <c r="D21" s="15"/>
    </row>
    <row r="22" ht="18.75">
      <c r="E22" s="37" t="s">
        <v>204</v>
      </c>
    </row>
  </sheetData>
  <mergeCells count="10">
    <mergeCell ref="A1:D1"/>
    <mergeCell ref="F1:I1"/>
    <mergeCell ref="A2:D2"/>
    <mergeCell ref="F2:I2"/>
    <mergeCell ref="C17:G17"/>
    <mergeCell ref="A20:I20"/>
    <mergeCell ref="A3:D3"/>
    <mergeCell ref="F3:I3"/>
    <mergeCell ref="A4:D4"/>
    <mergeCell ref="F4:I4"/>
  </mergeCells>
  <printOptions/>
  <pageMargins left="1.1811023622047245" right="0.3937007874015748" top="0.984251968503937" bottom="0.984251968503937" header="0.5118110236220472" footer="0.5118110236220472"/>
  <pageSetup horizontalDpi="1200" verticalDpi="1200" orientation="portrait" paperSize="9" r:id="rId4"/>
  <drawing r:id="rId3"/>
  <legacyDrawing r:id="rId2"/>
  <oleObjects>
    <oleObject progId="Word.Document.8" shapeId="158839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375" style="2" customWidth="1"/>
    <col min="12" max="12" width="8.75390625" style="0" customWidth="1"/>
    <col min="13" max="13" width="14.125" style="0" customWidth="1"/>
  </cols>
  <sheetData>
    <row r="1" ht="12.75">
      <c r="A1" s="9" t="s">
        <v>219</v>
      </c>
    </row>
    <row r="2" spans="1:13" ht="25.5">
      <c r="A2" s="40" t="s">
        <v>116</v>
      </c>
      <c r="B2" s="40">
        <v>-19.647</v>
      </c>
      <c r="C2" s="40">
        <v>-14.647</v>
      </c>
      <c r="D2" s="40">
        <v>-9.142</v>
      </c>
      <c r="E2" s="40">
        <v>-4.564</v>
      </c>
      <c r="F2" s="40">
        <v>1.181</v>
      </c>
      <c r="G2" s="40">
        <v>5.351</v>
      </c>
      <c r="H2" s="40">
        <v>10.516</v>
      </c>
      <c r="I2" s="40">
        <v>15.457</v>
      </c>
      <c r="J2" s="40">
        <v>20.777</v>
      </c>
      <c r="K2" s="40" t="s">
        <v>113</v>
      </c>
      <c r="L2" s="41" t="s">
        <v>114</v>
      </c>
      <c r="M2" s="42" t="s">
        <v>115</v>
      </c>
    </row>
    <row r="3" spans="1:13" ht="12.75">
      <c r="A3" s="40" t="s">
        <v>0</v>
      </c>
      <c r="B3" s="43">
        <v>14.19</v>
      </c>
      <c r="C3" s="43">
        <v>14.08</v>
      </c>
      <c r="D3" s="43">
        <v>14.08</v>
      </c>
      <c r="E3" s="43">
        <v>13.91</v>
      </c>
      <c r="F3" s="43">
        <v>13.93</v>
      </c>
      <c r="G3" s="43">
        <v>13.75</v>
      </c>
      <c r="H3" s="43">
        <v>13.75</v>
      </c>
      <c r="I3" s="43">
        <v>13.7</v>
      </c>
      <c r="J3" s="43">
        <v>13.59</v>
      </c>
      <c r="K3" s="51">
        <v>383.9</v>
      </c>
      <c r="L3" s="45">
        <f>0.00626*K3</f>
        <v>2.4032139999999997</v>
      </c>
      <c r="M3" s="45">
        <f>$K$3/K3</f>
        <v>1</v>
      </c>
    </row>
    <row r="4" spans="1:13" ht="12.75">
      <c r="A4" s="40" t="s">
        <v>1</v>
      </c>
      <c r="B4" s="43">
        <v>15.15</v>
      </c>
      <c r="C4" s="43">
        <v>15.04</v>
      </c>
      <c r="D4" s="43">
        <v>14.97</v>
      </c>
      <c r="E4" s="43">
        <v>14.87</v>
      </c>
      <c r="F4" s="43">
        <v>14.94</v>
      </c>
      <c r="G4" s="43">
        <v>14.71</v>
      </c>
      <c r="H4" s="43">
        <v>14.62</v>
      </c>
      <c r="I4" s="43">
        <v>14.62</v>
      </c>
      <c r="J4" s="43">
        <v>14.46</v>
      </c>
      <c r="K4" s="51">
        <v>383.89</v>
      </c>
      <c r="L4" s="45">
        <f aca="true" t="shared" si="0" ref="L4:L67">0.00626*K4</f>
        <v>2.4031514</v>
      </c>
      <c r="M4" s="45">
        <f aca="true" t="shared" si="1" ref="M4:M67">$K$3/K4</f>
        <v>1.0000260491286566</v>
      </c>
    </row>
    <row r="5" spans="1:13" ht="12.75">
      <c r="A5" s="40" t="s">
        <v>3</v>
      </c>
      <c r="B5" s="43">
        <v>16.22</v>
      </c>
      <c r="C5" s="43">
        <v>16.06</v>
      </c>
      <c r="D5" s="43">
        <v>16.05</v>
      </c>
      <c r="E5" s="43">
        <v>15.92</v>
      </c>
      <c r="F5" s="43">
        <v>15.89</v>
      </c>
      <c r="G5" s="43">
        <v>15.71</v>
      </c>
      <c r="H5" s="43">
        <v>15.63</v>
      </c>
      <c r="I5" s="43">
        <v>15.63</v>
      </c>
      <c r="J5" s="43">
        <v>15.47</v>
      </c>
      <c r="K5" s="51">
        <v>383.9</v>
      </c>
      <c r="L5" s="45">
        <f t="shared" si="0"/>
        <v>2.4032139999999997</v>
      </c>
      <c r="M5" s="45">
        <f t="shared" si="1"/>
        <v>1</v>
      </c>
    </row>
    <row r="6" spans="1:13" ht="12.75">
      <c r="A6" s="40" t="s">
        <v>4</v>
      </c>
      <c r="B6" s="43">
        <v>17.43</v>
      </c>
      <c r="C6" s="43">
        <v>17.31</v>
      </c>
      <c r="D6" s="43">
        <v>17.17</v>
      </c>
      <c r="E6" s="43">
        <v>17.07</v>
      </c>
      <c r="F6" s="43">
        <v>17.09</v>
      </c>
      <c r="G6" s="43">
        <v>16.85</v>
      </c>
      <c r="H6" s="43">
        <v>16.78</v>
      </c>
      <c r="I6" s="43">
        <v>16.69</v>
      </c>
      <c r="J6" s="43">
        <v>16.59</v>
      </c>
      <c r="K6" s="51">
        <v>383.9</v>
      </c>
      <c r="L6" s="45">
        <f t="shared" si="0"/>
        <v>2.4032139999999997</v>
      </c>
      <c r="M6" s="45">
        <f t="shared" si="1"/>
        <v>1</v>
      </c>
    </row>
    <row r="7" spans="1:13" ht="12.75">
      <c r="A7" s="40" t="s">
        <v>5</v>
      </c>
      <c r="B7" s="43">
        <v>18.69</v>
      </c>
      <c r="C7" s="43">
        <v>18.56</v>
      </c>
      <c r="D7" s="43">
        <v>18.49</v>
      </c>
      <c r="E7" s="43">
        <v>18.32</v>
      </c>
      <c r="F7" s="43">
        <v>18.24</v>
      </c>
      <c r="G7" s="43">
        <v>18.09</v>
      </c>
      <c r="H7" s="43">
        <v>17.99</v>
      </c>
      <c r="I7" s="43">
        <v>17.9</v>
      </c>
      <c r="J7" s="43">
        <v>17.75</v>
      </c>
      <c r="K7" s="51">
        <v>383.89</v>
      </c>
      <c r="L7" s="45">
        <f t="shared" si="0"/>
        <v>2.4031514</v>
      </c>
      <c r="M7" s="45">
        <f t="shared" si="1"/>
        <v>1.0000260491286566</v>
      </c>
    </row>
    <row r="8" spans="1:13" ht="12.75">
      <c r="A8" s="40" t="s">
        <v>6</v>
      </c>
      <c r="B8" s="43">
        <v>20.09</v>
      </c>
      <c r="C8" s="43">
        <v>19.91</v>
      </c>
      <c r="D8" s="43">
        <v>19.85</v>
      </c>
      <c r="E8" s="43">
        <v>19.76</v>
      </c>
      <c r="F8" s="43">
        <v>19.63</v>
      </c>
      <c r="G8" s="43">
        <v>19.38</v>
      </c>
      <c r="H8" s="43">
        <v>19.33</v>
      </c>
      <c r="I8" s="43">
        <v>19.2</v>
      </c>
      <c r="J8" s="43">
        <v>19.05</v>
      </c>
      <c r="K8" s="51">
        <v>383.9</v>
      </c>
      <c r="L8" s="45">
        <f t="shared" si="0"/>
        <v>2.4032139999999997</v>
      </c>
      <c r="M8" s="45">
        <f t="shared" si="1"/>
        <v>1</v>
      </c>
    </row>
    <row r="9" spans="1:13" ht="12.75">
      <c r="A9" s="40" t="s">
        <v>7</v>
      </c>
      <c r="B9" s="43">
        <v>21.59</v>
      </c>
      <c r="C9" s="43">
        <v>21.45</v>
      </c>
      <c r="D9" s="43">
        <v>21.3</v>
      </c>
      <c r="E9" s="43">
        <v>21.19</v>
      </c>
      <c r="F9" s="43">
        <v>21.06</v>
      </c>
      <c r="G9" s="43">
        <v>20.86</v>
      </c>
      <c r="H9" s="43">
        <v>20.68</v>
      </c>
      <c r="I9" s="43">
        <v>20.65</v>
      </c>
      <c r="J9" s="43">
        <v>20.45</v>
      </c>
      <c r="K9" s="51">
        <v>383.9</v>
      </c>
      <c r="L9" s="45">
        <f t="shared" si="0"/>
        <v>2.4032139999999997</v>
      </c>
      <c r="M9" s="45">
        <f t="shared" si="1"/>
        <v>1</v>
      </c>
    </row>
    <row r="10" spans="1:13" ht="12.75">
      <c r="A10" s="40" t="s">
        <v>8</v>
      </c>
      <c r="B10" s="43">
        <v>23.28</v>
      </c>
      <c r="C10" s="43">
        <v>23.14</v>
      </c>
      <c r="D10" s="43">
        <v>22.94</v>
      </c>
      <c r="E10" s="43">
        <v>22.78</v>
      </c>
      <c r="F10" s="43">
        <v>22.74</v>
      </c>
      <c r="G10" s="43">
        <v>22.43</v>
      </c>
      <c r="H10" s="43">
        <v>22.32</v>
      </c>
      <c r="I10" s="43">
        <v>22.24</v>
      </c>
      <c r="J10" s="43">
        <v>22</v>
      </c>
      <c r="K10" s="51">
        <v>383.9</v>
      </c>
      <c r="L10" s="45">
        <f t="shared" si="0"/>
        <v>2.4032139999999997</v>
      </c>
      <c r="M10" s="45">
        <f t="shared" si="1"/>
        <v>1</v>
      </c>
    </row>
    <row r="11" spans="1:13" ht="12.75">
      <c r="A11" s="40" t="s">
        <v>9</v>
      </c>
      <c r="B11" s="43">
        <v>25.07</v>
      </c>
      <c r="C11" s="43">
        <v>24.87</v>
      </c>
      <c r="D11" s="43">
        <v>24.73</v>
      </c>
      <c r="E11" s="43">
        <v>24.6</v>
      </c>
      <c r="F11" s="43">
        <v>24.46</v>
      </c>
      <c r="G11" s="43">
        <v>24.2</v>
      </c>
      <c r="H11" s="43">
        <v>24.05</v>
      </c>
      <c r="I11" s="43">
        <v>23.93</v>
      </c>
      <c r="J11" s="43">
        <v>23.69</v>
      </c>
      <c r="K11" s="51">
        <v>383.9</v>
      </c>
      <c r="L11" s="45">
        <f t="shared" si="0"/>
        <v>2.4032139999999997</v>
      </c>
      <c r="M11" s="45">
        <f t="shared" si="1"/>
        <v>1</v>
      </c>
    </row>
    <row r="12" spans="1:13" ht="12.75">
      <c r="A12" s="40" t="s">
        <v>10</v>
      </c>
      <c r="B12" s="43">
        <v>27.2</v>
      </c>
      <c r="C12" s="43">
        <v>26.99</v>
      </c>
      <c r="D12" s="43">
        <v>26.84</v>
      </c>
      <c r="E12" s="43">
        <v>26.66</v>
      </c>
      <c r="F12" s="43">
        <v>26.52</v>
      </c>
      <c r="G12" s="43">
        <v>26.15</v>
      </c>
      <c r="H12" s="43">
        <v>26.07</v>
      </c>
      <c r="I12" s="43">
        <v>25.91</v>
      </c>
      <c r="J12" s="43">
        <v>25.63</v>
      </c>
      <c r="K12" s="51">
        <v>383.92</v>
      </c>
      <c r="L12" s="45">
        <f t="shared" si="0"/>
        <v>2.4033392</v>
      </c>
      <c r="M12" s="45">
        <f t="shared" si="1"/>
        <v>0.9999479058137111</v>
      </c>
    </row>
    <row r="13" spans="1:13" ht="12.75">
      <c r="A13" s="40" t="s">
        <v>11</v>
      </c>
      <c r="B13" s="43">
        <v>29.57</v>
      </c>
      <c r="C13" s="43">
        <v>29.3</v>
      </c>
      <c r="D13" s="43">
        <v>29.18</v>
      </c>
      <c r="E13" s="43">
        <v>28.91</v>
      </c>
      <c r="F13" s="43">
        <v>28.77</v>
      </c>
      <c r="G13" s="43">
        <v>28.39</v>
      </c>
      <c r="H13" s="43">
        <v>28.24</v>
      </c>
      <c r="I13" s="43">
        <v>28.08</v>
      </c>
      <c r="J13" s="43">
        <v>27.75</v>
      </c>
      <c r="K13" s="51">
        <v>383.9</v>
      </c>
      <c r="L13" s="45">
        <f t="shared" si="0"/>
        <v>2.4032139999999997</v>
      </c>
      <c r="M13" s="45">
        <f t="shared" si="1"/>
        <v>1</v>
      </c>
    </row>
    <row r="14" spans="1:13" ht="12.75">
      <c r="A14" s="40" t="s">
        <v>12</v>
      </c>
      <c r="B14" s="43">
        <v>32.08</v>
      </c>
      <c r="C14" s="43">
        <v>31.86</v>
      </c>
      <c r="D14" s="43">
        <v>31.71</v>
      </c>
      <c r="E14" s="43">
        <v>31.4</v>
      </c>
      <c r="F14" s="43">
        <v>31.25</v>
      </c>
      <c r="G14" s="43">
        <v>30.87</v>
      </c>
      <c r="H14" s="43">
        <v>30.69</v>
      </c>
      <c r="I14" s="43">
        <v>30.44</v>
      </c>
      <c r="J14" s="43">
        <v>30.08</v>
      </c>
      <c r="K14" s="51">
        <v>383.9</v>
      </c>
      <c r="L14" s="45">
        <f t="shared" si="0"/>
        <v>2.4032139999999997</v>
      </c>
      <c r="M14" s="45">
        <f t="shared" si="1"/>
        <v>1</v>
      </c>
    </row>
    <row r="15" spans="1:13" ht="12.75">
      <c r="A15" s="40" t="s">
        <v>13</v>
      </c>
      <c r="B15" s="43">
        <v>35.03</v>
      </c>
      <c r="C15" s="43">
        <v>34.7</v>
      </c>
      <c r="D15" s="43">
        <v>34.57</v>
      </c>
      <c r="E15" s="43">
        <v>34.23</v>
      </c>
      <c r="F15" s="43">
        <v>34.03</v>
      </c>
      <c r="G15" s="43">
        <v>33.59</v>
      </c>
      <c r="H15" s="43">
        <v>33.38</v>
      </c>
      <c r="I15" s="43">
        <v>33.14</v>
      </c>
      <c r="J15" s="43">
        <v>32.73</v>
      </c>
      <c r="K15" s="51">
        <v>383.9</v>
      </c>
      <c r="L15" s="45">
        <f t="shared" si="0"/>
        <v>2.4032139999999997</v>
      </c>
      <c r="M15" s="45">
        <f t="shared" si="1"/>
        <v>1</v>
      </c>
    </row>
    <row r="16" spans="1:13" ht="12.75">
      <c r="A16" s="40" t="s">
        <v>14</v>
      </c>
      <c r="B16" s="43">
        <v>38.27</v>
      </c>
      <c r="C16" s="43">
        <v>37.88</v>
      </c>
      <c r="D16" s="43">
        <v>37.76</v>
      </c>
      <c r="E16" s="43">
        <v>37.39</v>
      </c>
      <c r="F16" s="43">
        <v>37.19</v>
      </c>
      <c r="G16" s="43">
        <v>36.69</v>
      </c>
      <c r="H16" s="43">
        <v>36.46</v>
      </c>
      <c r="I16" s="43">
        <v>36.18</v>
      </c>
      <c r="J16" s="43">
        <v>35.78</v>
      </c>
      <c r="K16" s="51">
        <v>383.89</v>
      </c>
      <c r="L16" s="45">
        <f t="shared" si="0"/>
        <v>2.4031514</v>
      </c>
      <c r="M16" s="45">
        <f t="shared" si="1"/>
        <v>1.0000260491286566</v>
      </c>
    </row>
    <row r="17" spans="1:13" ht="12.75">
      <c r="A17" s="40" t="s">
        <v>15</v>
      </c>
      <c r="B17" s="43">
        <v>41.99</v>
      </c>
      <c r="C17" s="43">
        <v>41.64</v>
      </c>
      <c r="D17" s="43">
        <v>41.42</v>
      </c>
      <c r="E17" s="43">
        <v>40.94</v>
      </c>
      <c r="F17" s="43">
        <v>40.73</v>
      </c>
      <c r="G17" s="43">
        <v>40.22</v>
      </c>
      <c r="H17" s="43">
        <v>39.98</v>
      </c>
      <c r="I17" s="43">
        <v>39.65</v>
      </c>
      <c r="J17" s="43">
        <v>39.16</v>
      </c>
      <c r="K17" s="51">
        <v>383.89</v>
      </c>
      <c r="L17" s="45">
        <f t="shared" si="0"/>
        <v>2.4031514</v>
      </c>
      <c r="M17" s="45">
        <f t="shared" si="1"/>
        <v>1.0000260491286566</v>
      </c>
    </row>
    <row r="18" spans="1:13" ht="12.75">
      <c r="A18" s="40" t="s">
        <v>16</v>
      </c>
      <c r="B18" s="43">
        <v>46.1</v>
      </c>
      <c r="C18" s="43">
        <v>45.69</v>
      </c>
      <c r="D18" s="43">
        <v>45.55</v>
      </c>
      <c r="E18" s="43">
        <v>45.01</v>
      </c>
      <c r="F18" s="43">
        <v>44.79</v>
      </c>
      <c r="G18" s="43">
        <v>44.17</v>
      </c>
      <c r="H18" s="43">
        <v>43.87</v>
      </c>
      <c r="I18" s="43">
        <v>43.51</v>
      </c>
      <c r="J18" s="43">
        <v>42.94</v>
      </c>
      <c r="K18" s="51">
        <v>383.89</v>
      </c>
      <c r="L18" s="45">
        <f t="shared" si="0"/>
        <v>2.4031514</v>
      </c>
      <c r="M18" s="45">
        <f t="shared" si="1"/>
        <v>1.0000260491286566</v>
      </c>
    </row>
    <row r="19" spans="1:13" ht="12.75">
      <c r="A19" s="40" t="s">
        <v>17</v>
      </c>
      <c r="B19" s="43">
        <v>50.84</v>
      </c>
      <c r="C19" s="43">
        <v>50.41</v>
      </c>
      <c r="D19" s="43">
        <v>50.15</v>
      </c>
      <c r="E19" s="43">
        <v>49.66</v>
      </c>
      <c r="F19" s="43">
        <v>49.34</v>
      </c>
      <c r="G19" s="43">
        <v>48.75</v>
      </c>
      <c r="H19" s="43">
        <v>48.4</v>
      </c>
      <c r="I19" s="43">
        <v>48</v>
      </c>
      <c r="J19" s="43">
        <v>47.33</v>
      </c>
      <c r="K19" s="51">
        <v>383.9</v>
      </c>
      <c r="L19" s="45">
        <f t="shared" si="0"/>
        <v>2.4032139999999997</v>
      </c>
      <c r="M19" s="45">
        <f t="shared" si="1"/>
        <v>1</v>
      </c>
    </row>
    <row r="20" spans="1:13" ht="12.75">
      <c r="A20" s="40" t="s">
        <v>18</v>
      </c>
      <c r="B20" s="43">
        <v>56.4</v>
      </c>
      <c r="C20" s="43">
        <v>55.9</v>
      </c>
      <c r="D20" s="43">
        <v>55.59</v>
      </c>
      <c r="E20" s="43">
        <v>55.03</v>
      </c>
      <c r="F20" s="43">
        <v>54.65</v>
      </c>
      <c r="G20" s="43">
        <v>54</v>
      </c>
      <c r="H20" s="43">
        <v>53.55</v>
      </c>
      <c r="I20" s="43">
        <v>53.11</v>
      </c>
      <c r="J20" s="43">
        <v>52.36</v>
      </c>
      <c r="K20" s="51">
        <v>383.9</v>
      </c>
      <c r="L20" s="45">
        <f t="shared" si="0"/>
        <v>2.4032139999999997</v>
      </c>
      <c r="M20" s="45">
        <f t="shared" si="1"/>
        <v>1</v>
      </c>
    </row>
    <row r="21" spans="1:13" ht="12.75">
      <c r="A21" s="40" t="s">
        <v>19</v>
      </c>
      <c r="B21" s="43">
        <v>62.69</v>
      </c>
      <c r="C21" s="43">
        <v>62.16</v>
      </c>
      <c r="D21" s="43">
        <v>61.82</v>
      </c>
      <c r="E21" s="43">
        <v>61.26</v>
      </c>
      <c r="F21" s="43">
        <v>60.73</v>
      </c>
      <c r="G21" s="43">
        <v>60</v>
      </c>
      <c r="H21" s="43">
        <v>59.51</v>
      </c>
      <c r="I21" s="43">
        <v>58.95</v>
      </c>
      <c r="J21" s="43">
        <v>58.12</v>
      </c>
      <c r="K21" s="51">
        <v>383.89</v>
      </c>
      <c r="L21" s="45">
        <f t="shared" si="0"/>
        <v>2.4031514</v>
      </c>
      <c r="M21" s="45">
        <f t="shared" si="1"/>
        <v>1.0000260491286566</v>
      </c>
    </row>
    <row r="22" spans="1:13" ht="12.75">
      <c r="A22" s="40" t="s">
        <v>20</v>
      </c>
      <c r="B22" s="43">
        <v>69.99</v>
      </c>
      <c r="C22" s="43">
        <v>69.49</v>
      </c>
      <c r="D22" s="43">
        <v>69</v>
      </c>
      <c r="E22" s="43">
        <v>68.4</v>
      </c>
      <c r="F22" s="43">
        <v>67.81</v>
      </c>
      <c r="G22" s="43">
        <v>67.06</v>
      </c>
      <c r="H22" s="43">
        <v>66.44</v>
      </c>
      <c r="I22" s="43">
        <v>65.75</v>
      </c>
      <c r="J22" s="43">
        <v>64.84</v>
      </c>
      <c r="K22" s="51">
        <v>383.9</v>
      </c>
      <c r="L22" s="45">
        <f t="shared" si="0"/>
        <v>2.4032139999999997</v>
      </c>
      <c r="M22" s="45">
        <f t="shared" si="1"/>
        <v>1</v>
      </c>
    </row>
    <row r="23" spans="1:13" ht="12.75">
      <c r="A23" s="40" t="s">
        <v>21</v>
      </c>
      <c r="B23" s="43">
        <v>78.55</v>
      </c>
      <c r="C23" s="43">
        <v>78.01</v>
      </c>
      <c r="D23" s="43">
        <v>77.49</v>
      </c>
      <c r="E23" s="43">
        <v>76.88</v>
      </c>
      <c r="F23" s="43">
        <v>76.13</v>
      </c>
      <c r="G23" s="43">
        <v>75.26</v>
      </c>
      <c r="H23" s="43">
        <v>74.57</v>
      </c>
      <c r="I23" s="43">
        <v>73.75</v>
      </c>
      <c r="J23" s="43">
        <v>72.72</v>
      </c>
      <c r="K23" s="51">
        <v>383.89</v>
      </c>
      <c r="L23" s="45">
        <f t="shared" si="0"/>
        <v>2.4031514</v>
      </c>
      <c r="M23" s="45">
        <f t="shared" si="1"/>
        <v>1.0000260491286566</v>
      </c>
    </row>
    <row r="24" spans="1:13" ht="12.75">
      <c r="A24" s="40" t="s">
        <v>22</v>
      </c>
      <c r="B24" s="43">
        <v>88.51</v>
      </c>
      <c r="C24" s="43">
        <v>87.94</v>
      </c>
      <c r="D24" s="43">
        <v>87.43</v>
      </c>
      <c r="E24" s="43">
        <v>86.66</v>
      </c>
      <c r="F24" s="43">
        <v>85.85</v>
      </c>
      <c r="G24" s="43">
        <v>84.94</v>
      </c>
      <c r="H24" s="43">
        <v>84.1</v>
      </c>
      <c r="I24" s="43">
        <v>83.16</v>
      </c>
      <c r="J24" s="43">
        <v>82</v>
      </c>
      <c r="K24" s="51">
        <v>383.9</v>
      </c>
      <c r="L24" s="45">
        <f t="shared" si="0"/>
        <v>2.4032139999999997</v>
      </c>
      <c r="M24" s="45">
        <f t="shared" si="1"/>
        <v>1</v>
      </c>
    </row>
    <row r="25" spans="1:13" ht="12.75">
      <c r="A25" s="40" t="s">
        <v>23</v>
      </c>
      <c r="B25" s="43">
        <v>100.26</v>
      </c>
      <c r="C25" s="43">
        <v>99.74</v>
      </c>
      <c r="D25" s="43">
        <v>99.2</v>
      </c>
      <c r="E25" s="43">
        <v>98.4</v>
      </c>
      <c r="F25" s="43">
        <v>97.43</v>
      </c>
      <c r="G25" s="43">
        <v>96.43</v>
      </c>
      <c r="H25" s="43">
        <v>95.41</v>
      </c>
      <c r="I25" s="43">
        <v>94.4</v>
      </c>
      <c r="J25" s="43">
        <v>92.88</v>
      </c>
      <c r="K25" s="51">
        <v>383.9</v>
      </c>
      <c r="L25" s="45">
        <f t="shared" si="0"/>
        <v>2.4032139999999997</v>
      </c>
      <c r="M25" s="45">
        <f t="shared" si="1"/>
        <v>1</v>
      </c>
    </row>
    <row r="26" spans="1:13" ht="12.75">
      <c r="A26" s="40" t="s">
        <v>24</v>
      </c>
      <c r="B26" s="43">
        <v>114.43</v>
      </c>
      <c r="C26" s="43">
        <v>113.91</v>
      </c>
      <c r="D26" s="43">
        <v>113.37</v>
      </c>
      <c r="E26" s="43">
        <v>112.63</v>
      </c>
      <c r="F26" s="43">
        <v>111.45</v>
      </c>
      <c r="G26" s="43">
        <v>110.35</v>
      </c>
      <c r="H26" s="43">
        <v>109.22</v>
      </c>
      <c r="I26" s="43">
        <v>107.85</v>
      </c>
      <c r="J26" s="43">
        <v>106.17</v>
      </c>
      <c r="K26" s="51">
        <v>383.9</v>
      </c>
      <c r="L26" s="45">
        <f t="shared" si="0"/>
        <v>2.4032139999999997</v>
      </c>
      <c r="M26" s="45">
        <f t="shared" si="1"/>
        <v>1</v>
      </c>
    </row>
    <row r="27" spans="1:13" ht="12.75">
      <c r="A27" s="40" t="s">
        <v>25</v>
      </c>
      <c r="B27" s="43">
        <v>131.5</v>
      </c>
      <c r="C27" s="43">
        <v>131.2</v>
      </c>
      <c r="D27" s="43">
        <v>130.62</v>
      </c>
      <c r="E27" s="43">
        <v>129.79</v>
      </c>
      <c r="F27" s="43">
        <v>128.58</v>
      </c>
      <c r="G27" s="43">
        <v>127.37</v>
      </c>
      <c r="H27" s="43">
        <v>125.96</v>
      </c>
      <c r="I27" s="43">
        <v>124.44</v>
      </c>
      <c r="J27" s="43">
        <v>122.32</v>
      </c>
      <c r="K27" s="51">
        <v>383.9</v>
      </c>
      <c r="L27" s="45">
        <f t="shared" si="0"/>
        <v>2.4032139999999997</v>
      </c>
      <c r="M27" s="45">
        <f t="shared" si="1"/>
        <v>1</v>
      </c>
    </row>
    <row r="28" spans="1:13" ht="12.75">
      <c r="A28" s="40" t="s">
        <v>26</v>
      </c>
      <c r="B28" s="43">
        <v>152.73</v>
      </c>
      <c r="C28" s="43">
        <v>152.59</v>
      </c>
      <c r="D28" s="43">
        <v>152.15</v>
      </c>
      <c r="E28" s="43">
        <v>151.45</v>
      </c>
      <c r="F28" s="43">
        <v>149.96</v>
      </c>
      <c r="G28" s="43">
        <v>148.69</v>
      </c>
      <c r="H28" s="43">
        <v>146.99</v>
      </c>
      <c r="I28" s="43">
        <v>145.23</v>
      </c>
      <c r="J28" s="43">
        <v>142.62</v>
      </c>
      <c r="K28" s="51">
        <v>383.89</v>
      </c>
      <c r="L28" s="45">
        <f t="shared" si="0"/>
        <v>2.4031514</v>
      </c>
      <c r="M28" s="45">
        <f t="shared" si="1"/>
        <v>1.0000260491286566</v>
      </c>
    </row>
    <row r="29" spans="1:13" ht="12.75">
      <c r="A29" s="40" t="s">
        <v>27</v>
      </c>
      <c r="B29" s="43">
        <v>179.47</v>
      </c>
      <c r="C29" s="43">
        <v>179.77</v>
      </c>
      <c r="D29" s="43">
        <v>179.49</v>
      </c>
      <c r="E29" s="43">
        <v>178.91</v>
      </c>
      <c r="F29" s="43">
        <v>177.28</v>
      </c>
      <c r="G29" s="43">
        <v>175.86</v>
      </c>
      <c r="H29" s="43">
        <v>173.84</v>
      </c>
      <c r="I29" s="43">
        <v>171.61</v>
      </c>
      <c r="J29" s="43">
        <v>168.44</v>
      </c>
      <c r="K29" s="51">
        <v>383.89</v>
      </c>
      <c r="L29" s="45">
        <f t="shared" si="0"/>
        <v>2.4031514</v>
      </c>
      <c r="M29" s="45">
        <f t="shared" si="1"/>
        <v>1.0000260491286566</v>
      </c>
    </row>
    <row r="30" spans="1:13" ht="12.75">
      <c r="A30" s="40" t="s">
        <v>28</v>
      </c>
      <c r="B30" s="43">
        <v>214.04</v>
      </c>
      <c r="C30" s="43">
        <v>215.03</v>
      </c>
      <c r="D30" s="43">
        <v>215.23</v>
      </c>
      <c r="E30" s="43">
        <v>214.75</v>
      </c>
      <c r="F30" s="43">
        <v>213.07</v>
      </c>
      <c r="G30" s="43">
        <v>211.48</v>
      </c>
      <c r="H30" s="43">
        <v>209.11</v>
      </c>
      <c r="I30" s="43">
        <v>206.29</v>
      </c>
      <c r="J30" s="43">
        <v>202.13</v>
      </c>
      <c r="K30" s="51">
        <v>383.9</v>
      </c>
      <c r="L30" s="45">
        <f t="shared" si="0"/>
        <v>2.4032139999999997</v>
      </c>
      <c r="M30" s="45">
        <f t="shared" si="1"/>
        <v>1</v>
      </c>
    </row>
    <row r="31" spans="1:13" ht="12.75">
      <c r="A31" s="40" t="s">
        <v>29</v>
      </c>
      <c r="B31" s="43">
        <v>260.65</v>
      </c>
      <c r="C31" s="43">
        <v>262.77</v>
      </c>
      <c r="D31" s="43">
        <v>263.63</v>
      </c>
      <c r="E31" s="43">
        <v>263.63</v>
      </c>
      <c r="F31" s="43">
        <v>261.87</v>
      </c>
      <c r="G31" s="43">
        <v>260.06</v>
      </c>
      <c r="H31" s="43">
        <v>257.12</v>
      </c>
      <c r="I31" s="43">
        <v>253.6</v>
      </c>
      <c r="J31" s="43">
        <v>248.05</v>
      </c>
      <c r="K31" s="51">
        <v>383.9</v>
      </c>
      <c r="L31" s="45">
        <f t="shared" si="0"/>
        <v>2.4032139999999997</v>
      </c>
      <c r="M31" s="45">
        <f t="shared" si="1"/>
        <v>1</v>
      </c>
    </row>
    <row r="32" spans="1:13" ht="12.75">
      <c r="A32" s="40" t="s">
        <v>30</v>
      </c>
      <c r="B32" s="43">
        <v>326.12</v>
      </c>
      <c r="C32" s="43">
        <v>330.21</v>
      </c>
      <c r="D32" s="43">
        <v>332.2</v>
      </c>
      <c r="E32" s="43">
        <v>332.87</v>
      </c>
      <c r="F32" s="43">
        <v>331</v>
      </c>
      <c r="G32" s="43">
        <v>329.09</v>
      </c>
      <c r="H32" s="43">
        <v>325.49</v>
      </c>
      <c r="I32" s="43">
        <v>320.88</v>
      </c>
      <c r="J32" s="43">
        <v>313.22</v>
      </c>
      <c r="K32" s="51">
        <v>383.92</v>
      </c>
      <c r="L32" s="45">
        <f t="shared" si="0"/>
        <v>2.4033392</v>
      </c>
      <c r="M32" s="45">
        <f t="shared" si="1"/>
        <v>0.9999479058137111</v>
      </c>
    </row>
    <row r="33" spans="1:13" ht="12.75">
      <c r="A33" s="40" t="s">
        <v>31</v>
      </c>
      <c r="B33" s="43">
        <v>423.73</v>
      </c>
      <c r="C33" s="43">
        <v>430.83</v>
      </c>
      <c r="D33" s="43">
        <v>434.59</v>
      </c>
      <c r="E33" s="43">
        <v>436.26</v>
      </c>
      <c r="F33" s="43">
        <v>434.33</v>
      </c>
      <c r="G33" s="43">
        <v>432.34</v>
      </c>
      <c r="H33" s="43">
        <v>427.86</v>
      </c>
      <c r="I33" s="43">
        <v>421.8</v>
      </c>
      <c r="J33" s="43">
        <v>411.04</v>
      </c>
      <c r="K33" s="51">
        <v>383.9</v>
      </c>
      <c r="L33" s="45">
        <f t="shared" si="0"/>
        <v>2.4032139999999997</v>
      </c>
      <c r="M33" s="45">
        <f t="shared" si="1"/>
        <v>1</v>
      </c>
    </row>
    <row r="34" spans="1:13" ht="12.75">
      <c r="A34" s="40" t="s">
        <v>32</v>
      </c>
      <c r="B34" s="43">
        <v>580.01</v>
      </c>
      <c r="C34" s="43">
        <v>591.35</v>
      </c>
      <c r="D34" s="43">
        <v>597.12</v>
      </c>
      <c r="E34" s="43">
        <v>600.1</v>
      </c>
      <c r="F34" s="43">
        <v>597.75</v>
      </c>
      <c r="G34" s="43">
        <v>596.05</v>
      </c>
      <c r="H34" s="43">
        <v>590.9</v>
      </c>
      <c r="I34" s="43">
        <v>583.54</v>
      </c>
      <c r="J34" s="43">
        <v>568.62</v>
      </c>
      <c r="K34" s="51">
        <v>383.9</v>
      </c>
      <c r="L34" s="45">
        <f t="shared" si="0"/>
        <v>2.4032139999999997</v>
      </c>
      <c r="M34" s="45">
        <f t="shared" si="1"/>
        <v>1</v>
      </c>
    </row>
    <row r="35" spans="1:13" ht="12.75">
      <c r="A35" s="40" t="s">
        <v>33</v>
      </c>
      <c r="B35" s="43">
        <v>844.63</v>
      </c>
      <c r="C35" s="43">
        <v>859.57</v>
      </c>
      <c r="D35" s="43">
        <v>866.11</v>
      </c>
      <c r="E35" s="43">
        <v>870.03</v>
      </c>
      <c r="F35" s="43">
        <v>866.8</v>
      </c>
      <c r="G35" s="43">
        <v>866.01</v>
      </c>
      <c r="H35" s="43">
        <v>861.45</v>
      </c>
      <c r="I35" s="43">
        <v>854.78</v>
      </c>
      <c r="J35" s="43">
        <v>836.74</v>
      </c>
      <c r="K35" s="51">
        <v>383.9</v>
      </c>
      <c r="L35" s="45">
        <f t="shared" si="0"/>
        <v>2.4032139999999997</v>
      </c>
      <c r="M35" s="45">
        <f t="shared" si="1"/>
        <v>1</v>
      </c>
    </row>
    <row r="36" spans="1:13" ht="12.75">
      <c r="A36" s="40" t="s">
        <v>34</v>
      </c>
      <c r="B36" s="43">
        <v>1251.7</v>
      </c>
      <c r="C36" s="43">
        <v>1264.1</v>
      </c>
      <c r="D36" s="43">
        <v>1268.39</v>
      </c>
      <c r="E36" s="43">
        <v>1271.74</v>
      </c>
      <c r="F36" s="43">
        <v>1267.71</v>
      </c>
      <c r="G36" s="43">
        <v>1268.6</v>
      </c>
      <c r="H36" s="43">
        <v>1266.8</v>
      </c>
      <c r="I36" s="43">
        <v>1264.49</v>
      </c>
      <c r="J36" s="43">
        <v>1250.11</v>
      </c>
      <c r="K36" s="51">
        <v>383.89</v>
      </c>
      <c r="L36" s="45">
        <f t="shared" si="0"/>
        <v>2.4031514</v>
      </c>
      <c r="M36" s="45">
        <f t="shared" si="1"/>
        <v>1.0000260491286566</v>
      </c>
    </row>
    <row r="37" spans="1:13" ht="12.75">
      <c r="A37" s="40" t="s">
        <v>35</v>
      </c>
      <c r="B37" s="43">
        <v>1612.91</v>
      </c>
      <c r="C37" s="43">
        <v>1618.66</v>
      </c>
      <c r="D37" s="43">
        <v>1620.14</v>
      </c>
      <c r="E37" s="43">
        <v>1621.72</v>
      </c>
      <c r="F37" s="43">
        <v>1620</v>
      </c>
      <c r="G37" s="43">
        <v>1621.04</v>
      </c>
      <c r="H37" s="43">
        <v>1621.28</v>
      </c>
      <c r="I37" s="43">
        <v>1621.56</v>
      </c>
      <c r="J37" s="43">
        <v>1614.05</v>
      </c>
      <c r="K37" s="51">
        <v>383.9</v>
      </c>
      <c r="L37" s="45">
        <f t="shared" si="0"/>
        <v>2.4032139999999997</v>
      </c>
      <c r="M37" s="45">
        <f t="shared" si="1"/>
        <v>1</v>
      </c>
    </row>
    <row r="38" spans="1:13" ht="12.75">
      <c r="A38" s="40" t="s">
        <v>36</v>
      </c>
      <c r="B38" s="43">
        <v>1742.74</v>
      </c>
      <c r="C38" s="43">
        <v>1746.62</v>
      </c>
      <c r="D38" s="43">
        <v>1747.47</v>
      </c>
      <c r="E38" s="43">
        <v>1748.13</v>
      </c>
      <c r="F38" s="43">
        <v>1748.26</v>
      </c>
      <c r="G38" s="43">
        <v>1748.83</v>
      </c>
      <c r="H38" s="43">
        <v>1749.29</v>
      </c>
      <c r="I38" s="43">
        <v>1749.08</v>
      </c>
      <c r="J38" s="43">
        <v>1742.91</v>
      </c>
      <c r="K38" s="51">
        <v>383.92</v>
      </c>
      <c r="L38" s="45">
        <f t="shared" si="0"/>
        <v>2.4033392</v>
      </c>
      <c r="M38" s="45">
        <f t="shared" si="1"/>
        <v>0.9999479058137111</v>
      </c>
    </row>
    <row r="39" spans="1:13" ht="12.75">
      <c r="A39" s="40" t="s">
        <v>37</v>
      </c>
      <c r="B39" s="43">
        <v>1772.59</v>
      </c>
      <c r="C39" s="43">
        <v>1776.15</v>
      </c>
      <c r="D39" s="43">
        <v>1776.96</v>
      </c>
      <c r="E39" s="43">
        <v>1777.39</v>
      </c>
      <c r="F39" s="43">
        <v>1778.02</v>
      </c>
      <c r="G39" s="43">
        <v>1778.44</v>
      </c>
      <c r="H39" s="43">
        <v>1778.84</v>
      </c>
      <c r="I39" s="43">
        <v>1778.36</v>
      </c>
      <c r="J39" s="43">
        <v>1772.11</v>
      </c>
      <c r="K39" s="51">
        <v>383.92</v>
      </c>
      <c r="L39" s="45">
        <f t="shared" si="0"/>
        <v>2.4033392</v>
      </c>
      <c r="M39" s="45">
        <f t="shared" si="1"/>
        <v>0.9999479058137111</v>
      </c>
    </row>
    <row r="40" spans="1:13" ht="12.75">
      <c r="A40" s="40" t="s">
        <v>38</v>
      </c>
      <c r="B40" s="43">
        <v>1781.93</v>
      </c>
      <c r="C40" s="43">
        <v>1785.36</v>
      </c>
      <c r="D40" s="43">
        <v>1786.14</v>
      </c>
      <c r="E40" s="43">
        <v>1786.6</v>
      </c>
      <c r="F40" s="43">
        <v>1787.25</v>
      </c>
      <c r="G40" s="43">
        <v>1787.68</v>
      </c>
      <c r="H40" s="43">
        <v>1788.08</v>
      </c>
      <c r="I40" s="43">
        <v>1787.53</v>
      </c>
      <c r="J40" s="43">
        <v>1781.59</v>
      </c>
      <c r="K40" s="51">
        <v>383.9</v>
      </c>
      <c r="L40" s="45">
        <f t="shared" si="0"/>
        <v>2.4032139999999997</v>
      </c>
      <c r="M40" s="45">
        <f t="shared" si="1"/>
        <v>1</v>
      </c>
    </row>
    <row r="41" spans="1:13" ht="12.75">
      <c r="A41" s="40" t="s">
        <v>39</v>
      </c>
      <c r="B41" s="43">
        <v>1786.79</v>
      </c>
      <c r="C41" s="43">
        <v>1790.2</v>
      </c>
      <c r="D41" s="43">
        <v>1790.93</v>
      </c>
      <c r="E41" s="43">
        <v>1791.38</v>
      </c>
      <c r="F41" s="43">
        <v>1792.06</v>
      </c>
      <c r="G41" s="43">
        <v>1792.52</v>
      </c>
      <c r="H41" s="43">
        <v>1792.96</v>
      </c>
      <c r="I41" s="43">
        <v>1792.52</v>
      </c>
      <c r="J41" s="43">
        <v>1786.78</v>
      </c>
      <c r="K41" s="51">
        <v>383.9</v>
      </c>
      <c r="L41" s="45">
        <f t="shared" si="0"/>
        <v>2.4032139999999997</v>
      </c>
      <c r="M41" s="45">
        <f t="shared" si="1"/>
        <v>1</v>
      </c>
    </row>
    <row r="42" spans="1:13" ht="12.75">
      <c r="A42" s="40" t="s">
        <v>40</v>
      </c>
      <c r="B42" s="43">
        <v>1790.11</v>
      </c>
      <c r="C42" s="43">
        <v>1793.41</v>
      </c>
      <c r="D42" s="43">
        <v>1794.2</v>
      </c>
      <c r="E42" s="43">
        <v>1794.62</v>
      </c>
      <c r="F42" s="43">
        <v>1795.3</v>
      </c>
      <c r="G42" s="43">
        <v>1795.75</v>
      </c>
      <c r="H42" s="43">
        <v>1796.22</v>
      </c>
      <c r="I42" s="43">
        <v>1795.78</v>
      </c>
      <c r="J42" s="43">
        <v>1790.14</v>
      </c>
      <c r="K42" s="51">
        <v>383.9</v>
      </c>
      <c r="L42" s="45">
        <f t="shared" si="0"/>
        <v>2.4032139999999997</v>
      </c>
      <c r="M42" s="45">
        <f t="shared" si="1"/>
        <v>1</v>
      </c>
    </row>
    <row r="43" spans="1:13" ht="12.75">
      <c r="A43" s="40" t="s">
        <v>41</v>
      </c>
      <c r="B43" s="43">
        <v>1792.27</v>
      </c>
      <c r="C43" s="43">
        <v>1795.57</v>
      </c>
      <c r="D43" s="43">
        <v>1796.36</v>
      </c>
      <c r="E43" s="43">
        <v>1796.81</v>
      </c>
      <c r="F43" s="43">
        <v>1797.44</v>
      </c>
      <c r="G43" s="43">
        <v>1797.83</v>
      </c>
      <c r="H43" s="43">
        <v>1798.32</v>
      </c>
      <c r="I43" s="43">
        <v>1797.89</v>
      </c>
      <c r="J43" s="43">
        <v>1792.21</v>
      </c>
      <c r="K43" s="51">
        <v>383.9</v>
      </c>
      <c r="L43" s="45">
        <f t="shared" si="0"/>
        <v>2.4032139999999997</v>
      </c>
      <c r="M43" s="45">
        <f t="shared" si="1"/>
        <v>1</v>
      </c>
    </row>
    <row r="44" spans="1:13" ht="12.75">
      <c r="A44" s="40" t="s">
        <v>42</v>
      </c>
      <c r="B44" s="43">
        <v>1793.62</v>
      </c>
      <c r="C44" s="43">
        <v>1796.96</v>
      </c>
      <c r="D44" s="43">
        <v>1797.72</v>
      </c>
      <c r="E44" s="43">
        <v>1798.15</v>
      </c>
      <c r="F44" s="43">
        <v>1798.77</v>
      </c>
      <c r="G44" s="43">
        <v>1799.21</v>
      </c>
      <c r="H44" s="43">
        <v>1799.66</v>
      </c>
      <c r="I44" s="43">
        <v>1799.23</v>
      </c>
      <c r="J44" s="43">
        <v>1793.56</v>
      </c>
      <c r="K44" s="51">
        <v>383.9</v>
      </c>
      <c r="L44" s="45">
        <f t="shared" si="0"/>
        <v>2.4032139999999997</v>
      </c>
      <c r="M44" s="45">
        <f t="shared" si="1"/>
        <v>1</v>
      </c>
    </row>
    <row r="45" spans="1:13" ht="12.75">
      <c r="A45" s="40" t="s">
        <v>43</v>
      </c>
      <c r="B45" s="43">
        <v>1794.34</v>
      </c>
      <c r="C45" s="43">
        <v>1797.63</v>
      </c>
      <c r="D45" s="43">
        <v>1798.38</v>
      </c>
      <c r="E45" s="43">
        <v>1798.82</v>
      </c>
      <c r="F45" s="43">
        <v>1799.48</v>
      </c>
      <c r="G45" s="43">
        <v>1799.92</v>
      </c>
      <c r="H45" s="43">
        <v>1800.38</v>
      </c>
      <c r="I45" s="43">
        <v>1799.95</v>
      </c>
      <c r="J45" s="43">
        <v>1794.23</v>
      </c>
      <c r="K45" s="51">
        <v>383.9</v>
      </c>
      <c r="L45" s="45">
        <f t="shared" si="0"/>
        <v>2.4032139999999997</v>
      </c>
      <c r="M45" s="45">
        <f t="shared" si="1"/>
        <v>1</v>
      </c>
    </row>
    <row r="46" spans="1:13" ht="12.75">
      <c r="A46" s="40" t="s">
        <v>44</v>
      </c>
      <c r="B46" s="43">
        <v>1794.68</v>
      </c>
      <c r="C46" s="43">
        <v>1797.92</v>
      </c>
      <c r="D46" s="43">
        <v>1798.71</v>
      </c>
      <c r="E46" s="43">
        <v>1799.1</v>
      </c>
      <c r="F46" s="43">
        <v>1799.82</v>
      </c>
      <c r="G46" s="43">
        <v>1800.25</v>
      </c>
      <c r="H46" s="43">
        <v>1800.67</v>
      </c>
      <c r="I46" s="43">
        <v>1800.29</v>
      </c>
      <c r="J46" s="43">
        <v>1794.52</v>
      </c>
      <c r="K46" s="51">
        <v>383.89</v>
      </c>
      <c r="L46" s="45">
        <f t="shared" si="0"/>
        <v>2.4031514</v>
      </c>
      <c r="M46" s="45">
        <f t="shared" si="1"/>
        <v>1.0000260491286566</v>
      </c>
    </row>
    <row r="47" spans="1:13" ht="12.75">
      <c r="A47" s="40" t="s">
        <v>45</v>
      </c>
      <c r="B47" s="43">
        <v>1795.02</v>
      </c>
      <c r="C47" s="43">
        <v>1798.21</v>
      </c>
      <c r="D47" s="43">
        <v>1798.99</v>
      </c>
      <c r="E47" s="43">
        <v>1799.39</v>
      </c>
      <c r="F47" s="43">
        <v>1800.06</v>
      </c>
      <c r="G47" s="43">
        <v>1800.59</v>
      </c>
      <c r="H47" s="43">
        <v>1801.01</v>
      </c>
      <c r="I47" s="43">
        <v>1800.53</v>
      </c>
      <c r="J47" s="43">
        <v>1794.86</v>
      </c>
      <c r="K47" s="51">
        <v>383.89</v>
      </c>
      <c r="L47" s="45">
        <f t="shared" si="0"/>
        <v>2.4031514</v>
      </c>
      <c r="M47" s="45">
        <f t="shared" si="1"/>
        <v>1.0000260491286566</v>
      </c>
    </row>
    <row r="48" spans="1:13" ht="12.75">
      <c r="A48" s="40" t="s">
        <v>46</v>
      </c>
      <c r="B48" s="43">
        <v>1795.4</v>
      </c>
      <c r="C48" s="43">
        <v>1798.59</v>
      </c>
      <c r="D48" s="43">
        <v>1799.36</v>
      </c>
      <c r="E48" s="43">
        <v>1799.82</v>
      </c>
      <c r="F48" s="43">
        <v>1800.48</v>
      </c>
      <c r="G48" s="43">
        <v>1800.96</v>
      </c>
      <c r="H48" s="43">
        <v>1801.39</v>
      </c>
      <c r="I48" s="43">
        <v>1800.91</v>
      </c>
      <c r="J48" s="43">
        <v>1795.24</v>
      </c>
      <c r="K48" s="51">
        <v>383.9</v>
      </c>
      <c r="L48" s="45">
        <f t="shared" si="0"/>
        <v>2.4032139999999997</v>
      </c>
      <c r="M48" s="45">
        <f t="shared" si="1"/>
        <v>1</v>
      </c>
    </row>
    <row r="49" spans="1:13" ht="12.75">
      <c r="A49" s="40" t="s">
        <v>47</v>
      </c>
      <c r="B49" s="43">
        <v>1795.69</v>
      </c>
      <c r="C49" s="43">
        <v>1798.92</v>
      </c>
      <c r="D49" s="43">
        <v>1799.55</v>
      </c>
      <c r="E49" s="43">
        <v>1800.1</v>
      </c>
      <c r="F49" s="43">
        <v>1800.77</v>
      </c>
      <c r="G49" s="43">
        <v>1801.29</v>
      </c>
      <c r="H49" s="43">
        <v>1801.67</v>
      </c>
      <c r="I49" s="43">
        <v>1801.15</v>
      </c>
      <c r="J49" s="43">
        <v>1795.48</v>
      </c>
      <c r="K49" s="51">
        <v>383.9</v>
      </c>
      <c r="L49" s="45">
        <f t="shared" si="0"/>
        <v>2.4032139999999997</v>
      </c>
      <c r="M49" s="45">
        <f t="shared" si="1"/>
        <v>1</v>
      </c>
    </row>
    <row r="50" spans="1:13" ht="12.75">
      <c r="A50" s="40" t="s">
        <v>48</v>
      </c>
      <c r="B50" s="43">
        <v>1795.78</v>
      </c>
      <c r="C50" s="43">
        <v>1798.97</v>
      </c>
      <c r="D50" s="43">
        <v>1799.73</v>
      </c>
      <c r="E50" s="43">
        <v>1800.25</v>
      </c>
      <c r="F50" s="43">
        <v>1800.91</v>
      </c>
      <c r="G50" s="43">
        <v>1801.34</v>
      </c>
      <c r="H50" s="43">
        <v>1801.77</v>
      </c>
      <c r="I50" s="43">
        <v>1801.25</v>
      </c>
      <c r="J50" s="43">
        <v>1795.58</v>
      </c>
      <c r="K50" s="51">
        <v>383.89</v>
      </c>
      <c r="L50" s="45">
        <f t="shared" si="0"/>
        <v>2.4031514</v>
      </c>
      <c r="M50" s="45">
        <f t="shared" si="1"/>
        <v>1.0000260491286566</v>
      </c>
    </row>
    <row r="51" spans="1:13" ht="12.75">
      <c r="A51" s="40" t="s">
        <v>49</v>
      </c>
      <c r="B51" s="43">
        <v>1795.78</v>
      </c>
      <c r="C51" s="43">
        <v>1798.97</v>
      </c>
      <c r="D51" s="43">
        <v>1799.69</v>
      </c>
      <c r="E51" s="43">
        <v>1800.2</v>
      </c>
      <c r="F51" s="43">
        <v>1800.91</v>
      </c>
      <c r="G51" s="43">
        <v>1801.29</v>
      </c>
      <c r="H51" s="43">
        <v>1801.82</v>
      </c>
      <c r="I51" s="43">
        <v>1801.2</v>
      </c>
      <c r="J51" s="43">
        <v>1795.58</v>
      </c>
      <c r="K51" s="51">
        <v>383.9</v>
      </c>
      <c r="L51" s="45">
        <f t="shared" si="0"/>
        <v>2.4032139999999997</v>
      </c>
      <c r="M51" s="45">
        <f t="shared" si="1"/>
        <v>1</v>
      </c>
    </row>
    <row r="52" spans="1:13" ht="12.75">
      <c r="A52" s="40" t="s">
        <v>50</v>
      </c>
      <c r="B52" s="43">
        <v>1795.68</v>
      </c>
      <c r="C52" s="43">
        <v>1798.87</v>
      </c>
      <c r="D52" s="43">
        <v>1799.59</v>
      </c>
      <c r="E52" s="43">
        <v>1800.1</v>
      </c>
      <c r="F52" s="43">
        <v>1800.81</v>
      </c>
      <c r="G52" s="43">
        <v>1801.24</v>
      </c>
      <c r="H52" s="43">
        <v>1801.72</v>
      </c>
      <c r="I52" s="43">
        <v>1801.2</v>
      </c>
      <c r="J52" s="43">
        <v>1795.48</v>
      </c>
      <c r="K52" s="51">
        <v>383.9</v>
      </c>
      <c r="L52" s="45">
        <f t="shared" si="0"/>
        <v>2.4032139999999997</v>
      </c>
      <c r="M52" s="45">
        <f t="shared" si="1"/>
        <v>1</v>
      </c>
    </row>
    <row r="53" spans="1:13" ht="12.75">
      <c r="A53" s="40" t="s">
        <v>51</v>
      </c>
      <c r="B53" s="43">
        <v>1795.59</v>
      </c>
      <c r="C53" s="43">
        <v>1798.68</v>
      </c>
      <c r="D53" s="43">
        <v>1799.45</v>
      </c>
      <c r="E53" s="43">
        <v>1799.86</v>
      </c>
      <c r="F53" s="43">
        <v>1800.63</v>
      </c>
      <c r="G53" s="43">
        <v>1801.06</v>
      </c>
      <c r="H53" s="43">
        <v>1801.53</v>
      </c>
      <c r="I53" s="43">
        <v>1801.01</v>
      </c>
      <c r="J53" s="43">
        <v>1795.34</v>
      </c>
      <c r="K53" s="51">
        <v>383.9</v>
      </c>
      <c r="L53" s="45">
        <f t="shared" si="0"/>
        <v>2.4032139999999997</v>
      </c>
      <c r="M53" s="45">
        <f t="shared" si="1"/>
        <v>1</v>
      </c>
    </row>
    <row r="54" spans="1:13" ht="12.75">
      <c r="A54" s="40" t="s">
        <v>52</v>
      </c>
      <c r="B54" s="43">
        <v>1795.4</v>
      </c>
      <c r="C54" s="43">
        <v>1798.54</v>
      </c>
      <c r="D54" s="43">
        <v>1799.31</v>
      </c>
      <c r="E54" s="43">
        <v>1799.72</v>
      </c>
      <c r="F54" s="43">
        <v>1800.48</v>
      </c>
      <c r="G54" s="43">
        <v>1800.91</v>
      </c>
      <c r="H54" s="43">
        <v>1801.43</v>
      </c>
      <c r="I54" s="43">
        <v>1801.01</v>
      </c>
      <c r="J54" s="43">
        <v>1795.29</v>
      </c>
      <c r="K54" s="51">
        <v>383.9</v>
      </c>
      <c r="L54" s="45">
        <f t="shared" si="0"/>
        <v>2.4032139999999997</v>
      </c>
      <c r="M54" s="45">
        <f t="shared" si="1"/>
        <v>1</v>
      </c>
    </row>
    <row r="55" spans="1:13" ht="12.75">
      <c r="A55" s="40" t="s">
        <v>53</v>
      </c>
      <c r="B55" s="43">
        <v>1795.3</v>
      </c>
      <c r="C55" s="43">
        <v>1798.39</v>
      </c>
      <c r="D55" s="43">
        <v>1799.17</v>
      </c>
      <c r="E55" s="43">
        <v>1799.67</v>
      </c>
      <c r="F55" s="43">
        <v>1800.44</v>
      </c>
      <c r="G55" s="43">
        <v>1800.82</v>
      </c>
      <c r="H55" s="43">
        <v>1801.39</v>
      </c>
      <c r="I55" s="43">
        <v>1800.96</v>
      </c>
      <c r="J55" s="43">
        <v>1795.24</v>
      </c>
      <c r="K55" s="51">
        <v>383.9</v>
      </c>
      <c r="L55" s="45">
        <f t="shared" si="0"/>
        <v>2.4032139999999997</v>
      </c>
      <c r="M55" s="45">
        <f t="shared" si="1"/>
        <v>1</v>
      </c>
    </row>
    <row r="56" spans="1:13" ht="12.75">
      <c r="A56" s="40" t="s">
        <v>54</v>
      </c>
      <c r="B56" s="43">
        <v>1795.2</v>
      </c>
      <c r="C56" s="43">
        <v>1798.34</v>
      </c>
      <c r="D56" s="43">
        <v>1799.17</v>
      </c>
      <c r="E56" s="43">
        <v>1799.57</v>
      </c>
      <c r="F56" s="43">
        <v>1800.38</v>
      </c>
      <c r="G56" s="43">
        <v>1800.77</v>
      </c>
      <c r="H56" s="43">
        <v>1801.29</v>
      </c>
      <c r="I56" s="43">
        <v>1800.91</v>
      </c>
      <c r="J56" s="43">
        <v>1795.24</v>
      </c>
      <c r="K56" s="51">
        <v>383.9</v>
      </c>
      <c r="L56" s="45">
        <f t="shared" si="0"/>
        <v>2.4032139999999997</v>
      </c>
      <c r="M56" s="45">
        <f t="shared" si="1"/>
        <v>1</v>
      </c>
    </row>
    <row r="57" spans="1:13" ht="12.75">
      <c r="A57" s="40" t="s">
        <v>55</v>
      </c>
      <c r="B57" s="43">
        <v>1795.4</v>
      </c>
      <c r="C57" s="43">
        <v>1798.53</v>
      </c>
      <c r="D57" s="43">
        <v>1799.31</v>
      </c>
      <c r="E57" s="43">
        <v>1799.72</v>
      </c>
      <c r="F57" s="43">
        <v>1800.53</v>
      </c>
      <c r="G57" s="43">
        <v>1800.96</v>
      </c>
      <c r="H57" s="43">
        <v>1801.48</v>
      </c>
      <c r="I57" s="43">
        <v>1801.1</v>
      </c>
      <c r="J57" s="43">
        <v>1795.38</v>
      </c>
      <c r="K57" s="51">
        <v>383.9</v>
      </c>
      <c r="L57" s="45">
        <f t="shared" si="0"/>
        <v>2.4032139999999997</v>
      </c>
      <c r="M57" s="45">
        <f t="shared" si="1"/>
        <v>1</v>
      </c>
    </row>
    <row r="58" spans="1:13" ht="12.75">
      <c r="A58" s="40" t="s">
        <v>56</v>
      </c>
      <c r="B58" s="43">
        <v>1795.59</v>
      </c>
      <c r="C58" s="43">
        <v>1798.73</v>
      </c>
      <c r="D58" s="43">
        <v>1799.5</v>
      </c>
      <c r="E58" s="43">
        <v>1799.91</v>
      </c>
      <c r="F58" s="43">
        <v>1800.67</v>
      </c>
      <c r="G58" s="43">
        <v>1801.1</v>
      </c>
      <c r="H58" s="43">
        <v>1801.58</v>
      </c>
      <c r="I58" s="43">
        <v>1801.15</v>
      </c>
      <c r="J58" s="43">
        <v>1795.34</v>
      </c>
      <c r="K58" s="51">
        <v>383.9</v>
      </c>
      <c r="L58" s="45">
        <f t="shared" si="0"/>
        <v>2.4032139999999997</v>
      </c>
      <c r="M58" s="45">
        <f t="shared" si="1"/>
        <v>1</v>
      </c>
    </row>
    <row r="59" spans="1:13" ht="12.75">
      <c r="A59" s="40" t="s">
        <v>57</v>
      </c>
      <c r="B59" s="43">
        <v>1795.69</v>
      </c>
      <c r="C59" s="43">
        <v>1798.83</v>
      </c>
      <c r="D59" s="43">
        <v>1799.55</v>
      </c>
      <c r="E59" s="43">
        <v>1799.96</v>
      </c>
      <c r="F59" s="43">
        <v>1800.72</v>
      </c>
      <c r="G59" s="43">
        <v>1801.11</v>
      </c>
      <c r="H59" s="43">
        <v>1801.63</v>
      </c>
      <c r="I59" s="43">
        <v>1801.11</v>
      </c>
      <c r="J59" s="43">
        <v>1795.05</v>
      </c>
      <c r="K59" s="51">
        <v>383.9</v>
      </c>
      <c r="L59" s="45">
        <f t="shared" si="0"/>
        <v>2.4032139999999997</v>
      </c>
      <c r="M59" s="45">
        <f t="shared" si="1"/>
        <v>1</v>
      </c>
    </row>
    <row r="60" spans="1:13" ht="12.75">
      <c r="A60" s="40" t="s">
        <v>58</v>
      </c>
      <c r="B60" s="43">
        <v>1795.78</v>
      </c>
      <c r="C60" s="43">
        <v>1798.82</v>
      </c>
      <c r="D60" s="43">
        <v>1799.64</v>
      </c>
      <c r="E60" s="43">
        <v>1800.05</v>
      </c>
      <c r="F60" s="43">
        <v>1800.81</v>
      </c>
      <c r="G60" s="43">
        <v>1801.2</v>
      </c>
      <c r="H60" s="43">
        <v>1801.67</v>
      </c>
      <c r="I60" s="43">
        <v>1801.2</v>
      </c>
      <c r="J60" s="43">
        <v>1795.38</v>
      </c>
      <c r="K60" s="51">
        <v>383.9</v>
      </c>
      <c r="L60" s="45">
        <f t="shared" si="0"/>
        <v>2.4032139999999997</v>
      </c>
      <c r="M60" s="45">
        <f t="shared" si="1"/>
        <v>1</v>
      </c>
    </row>
    <row r="61" spans="1:13" ht="12.75">
      <c r="A61" s="40" t="s">
        <v>59</v>
      </c>
      <c r="B61" s="43">
        <v>1795.69</v>
      </c>
      <c r="C61" s="43">
        <v>1798.83</v>
      </c>
      <c r="D61" s="43">
        <v>1799.55</v>
      </c>
      <c r="E61" s="43">
        <v>1799.96</v>
      </c>
      <c r="F61" s="43">
        <v>1800.77</v>
      </c>
      <c r="G61" s="43">
        <v>1801.16</v>
      </c>
      <c r="H61" s="43">
        <v>1801.68</v>
      </c>
      <c r="I61" s="43">
        <v>1801.25</v>
      </c>
      <c r="J61" s="43">
        <v>1795.53</v>
      </c>
      <c r="K61" s="51">
        <v>383.9</v>
      </c>
      <c r="L61" s="45">
        <f t="shared" si="0"/>
        <v>2.4032139999999997</v>
      </c>
      <c r="M61" s="45">
        <f t="shared" si="1"/>
        <v>1</v>
      </c>
    </row>
    <row r="62" spans="1:13" ht="12.75">
      <c r="A62" s="40" t="s">
        <v>2</v>
      </c>
      <c r="B62" s="43">
        <v>1795.73</v>
      </c>
      <c r="C62" s="43">
        <v>1798.87</v>
      </c>
      <c r="D62" s="43">
        <v>1799.59</v>
      </c>
      <c r="E62" s="43">
        <v>1800.05</v>
      </c>
      <c r="F62" s="43">
        <v>1800.81</v>
      </c>
      <c r="G62" s="43">
        <v>1801.2</v>
      </c>
      <c r="H62" s="43">
        <v>1801.76</v>
      </c>
      <c r="I62" s="43">
        <v>1801.29</v>
      </c>
      <c r="J62" s="43">
        <v>1795.57</v>
      </c>
      <c r="K62" s="51">
        <v>383.92</v>
      </c>
      <c r="L62" s="45">
        <f t="shared" si="0"/>
        <v>2.4033392</v>
      </c>
      <c r="M62" s="45">
        <f t="shared" si="1"/>
        <v>0.9999479058137111</v>
      </c>
    </row>
    <row r="63" spans="1:13" ht="12.75">
      <c r="A63" s="40" t="s">
        <v>60</v>
      </c>
      <c r="B63" s="43">
        <v>1795.98</v>
      </c>
      <c r="C63" s="43">
        <v>1799.11</v>
      </c>
      <c r="D63" s="43">
        <v>1799.83</v>
      </c>
      <c r="E63" s="43">
        <v>1800.34</v>
      </c>
      <c r="F63" s="43">
        <v>1801.01</v>
      </c>
      <c r="G63" s="43">
        <v>1801.44</v>
      </c>
      <c r="H63" s="43">
        <v>1801.91</v>
      </c>
      <c r="I63" s="43">
        <v>1801.49</v>
      </c>
      <c r="J63" s="43">
        <v>1795.77</v>
      </c>
      <c r="K63" s="51">
        <v>383.9</v>
      </c>
      <c r="L63" s="45">
        <f t="shared" si="0"/>
        <v>2.4032139999999997</v>
      </c>
      <c r="M63" s="45">
        <f t="shared" si="1"/>
        <v>1</v>
      </c>
    </row>
    <row r="64" spans="1:13" ht="12.75">
      <c r="A64" s="40" t="s">
        <v>61</v>
      </c>
      <c r="B64" s="43">
        <v>1796.12</v>
      </c>
      <c r="C64" s="43">
        <v>1799.26</v>
      </c>
      <c r="D64" s="43">
        <v>1800.02</v>
      </c>
      <c r="E64" s="43">
        <v>1800.49</v>
      </c>
      <c r="F64" s="43">
        <v>1801.15</v>
      </c>
      <c r="G64" s="43">
        <v>1801.63</v>
      </c>
      <c r="H64" s="43">
        <v>1802.11</v>
      </c>
      <c r="I64" s="43">
        <v>1801.63</v>
      </c>
      <c r="J64" s="43">
        <v>1795.92</v>
      </c>
      <c r="K64" s="51">
        <v>383.92</v>
      </c>
      <c r="L64" s="45">
        <f t="shared" si="0"/>
        <v>2.4033392</v>
      </c>
      <c r="M64" s="45">
        <f t="shared" si="1"/>
        <v>0.9999479058137111</v>
      </c>
    </row>
    <row r="65" spans="1:13" ht="12.75">
      <c r="A65" s="40" t="s">
        <v>62</v>
      </c>
      <c r="B65" s="43">
        <v>1796.36</v>
      </c>
      <c r="C65" s="43">
        <v>1799.54</v>
      </c>
      <c r="D65" s="43">
        <v>1800.34</v>
      </c>
      <c r="E65" s="43">
        <v>1800.77</v>
      </c>
      <c r="F65" s="43">
        <v>1801.53</v>
      </c>
      <c r="G65" s="43">
        <v>1802</v>
      </c>
      <c r="H65" s="43">
        <v>1802.48</v>
      </c>
      <c r="I65" s="43">
        <v>1802.01</v>
      </c>
      <c r="J65" s="43">
        <v>1796.2</v>
      </c>
      <c r="K65" s="51">
        <v>383.9</v>
      </c>
      <c r="L65" s="45">
        <f t="shared" si="0"/>
        <v>2.4032139999999997</v>
      </c>
      <c r="M65" s="45">
        <f t="shared" si="1"/>
        <v>1</v>
      </c>
    </row>
    <row r="66" spans="1:13" ht="12.75">
      <c r="A66" s="40" t="s">
        <v>63</v>
      </c>
      <c r="B66" s="43">
        <v>1796.65</v>
      </c>
      <c r="C66" s="43">
        <v>1799.83</v>
      </c>
      <c r="D66" s="43">
        <v>1800.58</v>
      </c>
      <c r="E66" s="43">
        <v>1801.06</v>
      </c>
      <c r="F66" s="43">
        <v>1801.77</v>
      </c>
      <c r="G66" s="43">
        <v>1802.19</v>
      </c>
      <c r="H66" s="43">
        <v>1802.68</v>
      </c>
      <c r="I66" s="43">
        <v>1802.21</v>
      </c>
      <c r="J66" s="43">
        <v>1796.44</v>
      </c>
      <c r="K66" s="51">
        <v>383.9</v>
      </c>
      <c r="L66" s="45">
        <f t="shared" si="0"/>
        <v>2.4032139999999997</v>
      </c>
      <c r="M66" s="45">
        <f t="shared" si="1"/>
        <v>1</v>
      </c>
    </row>
    <row r="67" spans="1:13" ht="12.75">
      <c r="A67" s="40" t="s">
        <v>64</v>
      </c>
      <c r="B67" s="43">
        <v>1796.99</v>
      </c>
      <c r="C67" s="43">
        <v>1800.12</v>
      </c>
      <c r="D67" s="43">
        <v>1800.86</v>
      </c>
      <c r="E67" s="43">
        <v>1801.34</v>
      </c>
      <c r="F67" s="43">
        <v>1802.05</v>
      </c>
      <c r="G67" s="43">
        <v>1802.48</v>
      </c>
      <c r="H67" s="43">
        <v>1802.96</v>
      </c>
      <c r="I67" s="43">
        <v>1802.4</v>
      </c>
      <c r="J67" s="43">
        <v>1796.68</v>
      </c>
      <c r="K67" s="51">
        <v>383.9</v>
      </c>
      <c r="L67" s="45">
        <f t="shared" si="0"/>
        <v>2.4032139999999997</v>
      </c>
      <c r="M67" s="45">
        <f t="shared" si="1"/>
        <v>1</v>
      </c>
    </row>
    <row r="68" spans="1:13" ht="12.75">
      <c r="A68" s="40" t="s">
        <v>65</v>
      </c>
      <c r="B68" s="43">
        <v>1797.13</v>
      </c>
      <c r="C68" s="43">
        <v>1800.31</v>
      </c>
      <c r="D68" s="43">
        <v>1801.04</v>
      </c>
      <c r="E68" s="43">
        <v>1801.53</v>
      </c>
      <c r="F68" s="43">
        <v>1802.24</v>
      </c>
      <c r="G68" s="43">
        <v>1802.66</v>
      </c>
      <c r="H68" s="43">
        <v>1803.15</v>
      </c>
      <c r="I68" s="43">
        <v>1802.63</v>
      </c>
      <c r="J68" s="43">
        <v>1796.87</v>
      </c>
      <c r="K68" s="51">
        <v>383.9</v>
      </c>
      <c r="L68" s="45">
        <f aca="true" t="shared" si="2" ref="L68:L115">0.00626*K68</f>
        <v>2.4032139999999997</v>
      </c>
      <c r="M68" s="45">
        <f aca="true" t="shared" si="3" ref="M68:M115">$K$3/K68</f>
        <v>1</v>
      </c>
    </row>
    <row r="69" spans="1:13" ht="12.75">
      <c r="A69" s="40" t="s">
        <v>66</v>
      </c>
      <c r="B69" s="43">
        <v>1797.18</v>
      </c>
      <c r="C69" s="43">
        <v>1800.35</v>
      </c>
      <c r="D69" s="43">
        <v>1801.14</v>
      </c>
      <c r="E69" s="43">
        <v>1801.62</v>
      </c>
      <c r="F69" s="43">
        <v>1802.33</v>
      </c>
      <c r="G69" s="43">
        <v>1802.76</v>
      </c>
      <c r="H69" s="43">
        <v>1803.3</v>
      </c>
      <c r="I69" s="43">
        <v>1802.78</v>
      </c>
      <c r="J69" s="43">
        <v>1797.06</v>
      </c>
      <c r="K69" s="51">
        <v>383.9</v>
      </c>
      <c r="L69" s="45">
        <f t="shared" si="2"/>
        <v>2.4032139999999997</v>
      </c>
      <c r="M69" s="45">
        <f t="shared" si="3"/>
        <v>1</v>
      </c>
    </row>
    <row r="70" spans="1:13" ht="12.75">
      <c r="A70" s="40" t="s">
        <v>67</v>
      </c>
      <c r="B70" s="43">
        <v>1796.99</v>
      </c>
      <c r="C70" s="43">
        <v>1800.17</v>
      </c>
      <c r="D70" s="43">
        <v>1800.95</v>
      </c>
      <c r="E70" s="43">
        <v>1801.44</v>
      </c>
      <c r="F70" s="43">
        <v>1802.19</v>
      </c>
      <c r="G70" s="43">
        <v>1802.62</v>
      </c>
      <c r="H70" s="43">
        <v>1803.11</v>
      </c>
      <c r="I70" s="43">
        <v>1802.59</v>
      </c>
      <c r="J70" s="43">
        <v>1796.83</v>
      </c>
      <c r="K70" s="51">
        <v>383.9</v>
      </c>
      <c r="L70" s="45">
        <f t="shared" si="2"/>
        <v>2.4032139999999997</v>
      </c>
      <c r="M70" s="45">
        <f t="shared" si="3"/>
        <v>1</v>
      </c>
    </row>
    <row r="71" spans="1:13" ht="12.75">
      <c r="A71" s="40" t="s">
        <v>68</v>
      </c>
      <c r="B71" s="43">
        <v>1796.79</v>
      </c>
      <c r="C71" s="43">
        <v>1799.92</v>
      </c>
      <c r="D71" s="43">
        <v>1800.71</v>
      </c>
      <c r="E71" s="43">
        <v>1801.15</v>
      </c>
      <c r="F71" s="43">
        <v>1801.86</v>
      </c>
      <c r="G71" s="43">
        <v>1802.28</v>
      </c>
      <c r="H71" s="43">
        <v>1802.77</v>
      </c>
      <c r="I71" s="43">
        <v>1802.25</v>
      </c>
      <c r="J71" s="43">
        <v>1796.53</v>
      </c>
      <c r="K71" s="51">
        <v>383.9</v>
      </c>
      <c r="L71" s="45">
        <f t="shared" si="2"/>
        <v>2.4032139999999997</v>
      </c>
      <c r="M71" s="45">
        <f t="shared" si="3"/>
        <v>1</v>
      </c>
    </row>
    <row r="72" spans="1:13" ht="12.75">
      <c r="A72" s="40" t="s">
        <v>69</v>
      </c>
      <c r="B72" s="43">
        <v>1796.46</v>
      </c>
      <c r="C72" s="43">
        <v>1799.64</v>
      </c>
      <c r="D72" s="43">
        <v>1800.39</v>
      </c>
      <c r="E72" s="43">
        <v>1800.91</v>
      </c>
      <c r="F72" s="43">
        <v>1801.58</v>
      </c>
      <c r="G72" s="43">
        <v>1802</v>
      </c>
      <c r="H72" s="43">
        <v>1802.48</v>
      </c>
      <c r="I72" s="43">
        <v>1801.97</v>
      </c>
      <c r="J72" s="43">
        <v>1796.2</v>
      </c>
      <c r="K72" s="51">
        <v>383.9</v>
      </c>
      <c r="L72" s="45">
        <f t="shared" si="2"/>
        <v>2.4032139999999997</v>
      </c>
      <c r="M72" s="45">
        <f t="shared" si="3"/>
        <v>1</v>
      </c>
    </row>
    <row r="73" spans="1:13" ht="12.75">
      <c r="A73" s="40" t="s">
        <v>70</v>
      </c>
      <c r="B73" s="43">
        <v>1796.17</v>
      </c>
      <c r="C73" s="43">
        <v>1799.3</v>
      </c>
      <c r="D73" s="43">
        <v>1800.11</v>
      </c>
      <c r="E73" s="43">
        <v>1800.58</v>
      </c>
      <c r="F73" s="43">
        <v>1801.29</v>
      </c>
      <c r="G73" s="43">
        <v>1801.72</v>
      </c>
      <c r="H73" s="43">
        <v>1802.2</v>
      </c>
      <c r="I73" s="43">
        <v>1801.68</v>
      </c>
      <c r="J73" s="43">
        <v>1795.91</v>
      </c>
      <c r="K73" s="51">
        <v>383.9</v>
      </c>
      <c r="L73" s="45">
        <f t="shared" si="2"/>
        <v>2.4032139999999997</v>
      </c>
      <c r="M73" s="45">
        <f t="shared" si="3"/>
        <v>1</v>
      </c>
    </row>
    <row r="74" spans="1:13" ht="12.75">
      <c r="A74" s="40" t="s">
        <v>71</v>
      </c>
      <c r="B74" s="43">
        <v>1795.35</v>
      </c>
      <c r="C74" s="43">
        <v>1798.59</v>
      </c>
      <c r="D74" s="43">
        <v>1799.36</v>
      </c>
      <c r="E74" s="43">
        <v>1799.86</v>
      </c>
      <c r="F74" s="43">
        <v>1800.53</v>
      </c>
      <c r="G74" s="43">
        <v>1800.96</v>
      </c>
      <c r="H74" s="43">
        <v>1801.43</v>
      </c>
      <c r="I74" s="43">
        <v>1800.91</v>
      </c>
      <c r="J74" s="43">
        <v>1795.19</v>
      </c>
      <c r="K74" s="51">
        <v>383.9</v>
      </c>
      <c r="L74" s="45">
        <f t="shared" si="2"/>
        <v>2.4032139999999997</v>
      </c>
      <c r="M74" s="45">
        <f t="shared" si="3"/>
        <v>1</v>
      </c>
    </row>
    <row r="75" spans="1:13" ht="12.75">
      <c r="A75" s="40" t="s">
        <v>72</v>
      </c>
      <c r="B75" s="43">
        <v>1793.95</v>
      </c>
      <c r="C75" s="43">
        <v>1797.19</v>
      </c>
      <c r="D75" s="43">
        <v>1798</v>
      </c>
      <c r="E75" s="43">
        <v>1798.38</v>
      </c>
      <c r="F75" s="43">
        <v>1799.15</v>
      </c>
      <c r="G75" s="43">
        <v>1799.63</v>
      </c>
      <c r="H75" s="43">
        <v>1800.04</v>
      </c>
      <c r="I75" s="43">
        <v>1799.52</v>
      </c>
      <c r="J75" s="43">
        <v>1793.8</v>
      </c>
      <c r="K75" s="51">
        <v>383.92</v>
      </c>
      <c r="L75" s="45">
        <f t="shared" si="2"/>
        <v>2.4033392</v>
      </c>
      <c r="M75" s="45">
        <f t="shared" si="3"/>
        <v>0.9999479058137111</v>
      </c>
    </row>
    <row r="76" spans="1:13" ht="12.75">
      <c r="A76" s="40" t="s">
        <v>73</v>
      </c>
      <c r="B76" s="43">
        <v>1791.74</v>
      </c>
      <c r="C76" s="43">
        <v>1794.99</v>
      </c>
      <c r="D76" s="43">
        <v>1795.79</v>
      </c>
      <c r="E76" s="43">
        <v>1796.28</v>
      </c>
      <c r="F76" s="43">
        <v>1797.05</v>
      </c>
      <c r="G76" s="43">
        <v>1797.45</v>
      </c>
      <c r="H76" s="43">
        <v>1797.84</v>
      </c>
      <c r="I76" s="43">
        <v>1797.36</v>
      </c>
      <c r="J76" s="43">
        <v>1791.68</v>
      </c>
      <c r="K76" s="51">
        <v>383.9</v>
      </c>
      <c r="L76" s="45">
        <f t="shared" si="2"/>
        <v>2.4032139999999997</v>
      </c>
      <c r="M76" s="45">
        <f t="shared" si="3"/>
        <v>1</v>
      </c>
    </row>
    <row r="77" spans="1:13" ht="12.75">
      <c r="A77" s="40" t="s">
        <v>74</v>
      </c>
      <c r="B77" s="43">
        <v>1788.32</v>
      </c>
      <c r="C77" s="43">
        <v>1791.58</v>
      </c>
      <c r="D77" s="43">
        <v>1792.46</v>
      </c>
      <c r="E77" s="43">
        <v>1792.85</v>
      </c>
      <c r="F77" s="43">
        <v>1793.62</v>
      </c>
      <c r="G77" s="43">
        <v>1793.99</v>
      </c>
      <c r="H77" s="43">
        <v>1794.44</v>
      </c>
      <c r="I77" s="43">
        <v>1793.9</v>
      </c>
      <c r="J77" s="43">
        <v>1788.12</v>
      </c>
      <c r="K77" s="51">
        <v>383.9</v>
      </c>
      <c r="L77" s="45">
        <f t="shared" si="2"/>
        <v>2.4032139999999997</v>
      </c>
      <c r="M77" s="45">
        <f t="shared" si="3"/>
        <v>1</v>
      </c>
    </row>
    <row r="78" spans="1:13" ht="12.75">
      <c r="A78" s="40" t="s">
        <v>75</v>
      </c>
      <c r="B78" s="43">
        <v>1783.07</v>
      </c>
      <c r="C78" s="43">
        <v>1786.45</v>
      </c>
      <c r="D78" s="43">
        <v>1787.26</v>
      </c>
      <c r="E78" s="43">
        <v>1787.69</v>
      </c>
      <c r="F78" s="43">
        <v>1788.53</v>
      </c>
      <c r="G78" s="43">
        <v>1788.86</v>
      </c>
      <c r="H78" s="43">
        <v>1789.27</v>
      </c>
      <c r="I78" s="43">
        <v>1788.62</v>
      </c>
      <c r="J78" s="43">
        <v>1782.49</v>
      </c>
      <c r="K78" s="51">
        <v>383.9</v>
      </c>
      <c r="L78" s="45">
        <f t="shared" si="2"/>
        <v>2.4032139999999997</v>
      </c>
      <c r="M78" s="45">
        <f t="shared" si="3"/>
        <v>1</v>
      </c>
    </row>
    <row r="79" spans="1:13" ht="12.75">
      <c r="A79" s="40" t="s">
        <v>76</v>
      </c>
      <c r="B79" s="43">
        <v>1773.35</v>
      </c>
      <c r="C79" s="43">
        <v>1776.82</v>
      </c>
      <c r="D79" s="43">
        <v>1777.75</v>
      </c>
      <c r="E79" s="43">
        <v>1778.2</v>
      </c>
      <c r="F79" s="43">
        <v>1779.01</v>
      </c>
      <c r="G79" s="43">
        <v>1779.38</v>
      </c>
      <c r="H79" s="43">
        <v>1779.65</v>
      </c>
      <c r="I79" s="43">
        <v>1778.79</v>
      </c>
      <c r="J79" s="43">
        <v>1772.54</v>
      </c>
      <c r="K79" s="51">
        <v>383.9</v>
      </c>
      <c r="L79" s="45">
        <f t="shared" si="2"/>
        <v>2.4032139999999997</v>
      </c>
      <c r="M79" s="45">
        <f t="shared" si="3"/>
        <v>1</v>
      </c>
    </row>
    <row r="80" spans="1:13" ht="12.75">
      <c r="A80" s="40" t="s">
        <v>77</v>
      </c>
      <c r="B80" s="43">
        <v>1742.01</v>
      </c>
      <c r="C80" s="43">
        <v>1745.56</v>
      </c>
      <c r="D80" s="43">
        <v>1746.81</v>
      </c>
      <c r="E80" s="43">
        <v>1747.13</v>
      </c>
      <c r="F80" s="43">
        <v>1748.44</v>
      </c>
      <c r="G80" s="43">
        <v>1748.45</v>
      </c>
      <c r="H80" s="43">
        <v>1748.32</v>
      </c>
      <c r="I80" s="43">
        <v>1746.82</v>
      </c>
      <c r="J80" s="43">
        <v>1740.16</v>
      </c>
      <c r="K80" s="51">
        <v>383.9</v>
      </c>
      <c r="L80" s="45">
        <f t="shared" si="2"/>
        <v>2.4032139999999997</v>
      </c>
      <c r="M80" s="45">
        <f t="shared" si="3"/>
        <v>1</v>
      </c>
    </row>
    <row r="81" spans="1:13" ht="12.75">
      <c r="A81" s="40" t="s">
        <v>78</v>
      </c>
      <c r="B81" s="43">
        <v>1604.95</v>
      </c>
      <c r="C81" s="43">
        <v>1609.63</v>
      </c>
      <c r="D81" s="43">
        <v>1612.35</v>
      </c>
      <c r="E81" s="43">
        <v>1612.64</v>
      </c>
      <c r="F81" s="43">
        <v>1615.55</v>
      </c>
      <c r="G81" s="43">
        <v>1614.05</v>
      </c>
      <c r="H81" s="43">
        <v>1611.83</v>
      </c>
      <c r="I81" s="43">
        <v>1606.47</v>
      </c>
      <c r="J81" s="43">
        <v>1597.2</v>
      </c>
      <c r="K81" s="51">
        <v>383.9</v>
      </c>
      <c r="L81" s="45">
        <f t="shared" si="2"/>
        <v>2.4032139999999997</v>
      </c>
      <c r="M81" s="45">
        <f t="shared" si="3"/>
        <v>1</v>
      </c>
    </row>
    <row r="82" spans="1:13" ht="12.75">
      <c r="A82" s="40" t="s">
        <v>79</v>
      </c>
      <c r="B82" s="43">
        <v>1235.14</v>
      </c>
      <c r="C82" s="43">
        <v>1245.64</v>
      </c>
      <c r="D82" s="43">
        <v>1252.15</v>
      </c>
      <c r="E82" s="43">
        <v>1252.94</v>
      </c>
      <c r="F82" s="43">
        <v>1257.35</v>
      </c>
      <c r="G82" s="43">
        <v>1253.52</v>
      </c>
      <c r="H82" s="43">
        <v>1247.07</v>
      </c>
      <c r="I82" s="43">
        <v>1234.37</v>
      </c>
      <c r="J82" s="43">
        <v>1216.79</v>
      </c>
      <c r="K82" s="51">
        <v>383.9</v>
      </c>
      <c r="L82" s="45">
        <f t="shared" si="2"/>
        <v>2.4032139999999997</v>
      </c>
      <c r="M82" s="45">
        <f t="shared" si="3"/>
        <v>1</v>
      </c>
    </row>
    <row r="83" spans="1:13" ht="12.75">
      <c r="A83" s="40" t="s">
        <v>80</v>
      </c>
      <c r="B83" s="43">
        <v>830.91</v>
      </c>
      <c r="C83" s="43">
        <v>844.12</v>
      </c>
      <c r="D83" s="43">
        <v>852.22</v>
      </c>
      <c r="E83" s="43">
        <v>854.23</v>
      </c>
      <c r="F83" s="43">
        <v>857.19</v>
      </c>
      <c r="G83" s="43">
        <v>852.95</v>
      </c>
      <c r="H83" s="43">
        <v>844.62</v>
      </c>
      <c r="I83" s="43">
        <v>830.07</v>
      </c>
      <c r="J83" s="43">
        <v>810.18</v>
      </c>
      <c r="K83" s="51">
        <v>383.92</v>
      </c>
      <c r="L83" s="45">
        <f t="shared" si="2"/>
        <v>2.4033392</v>
      </c>
      <c r="M83" s="45">
        <f t="shared" si="3"/>
        <v>0.9999479058137111</v>
      </c>
    </row>
    <row r="84" spans="1:13" ht="12.75">
      <c r="A84" s="40" t="s">
        <v>81</v>
      </c>
      <c r="B84" s="43">
        <v>571.55</v>
      </c>
      <c r="C84" s="43">
        <v>581.62</v>
      </c>
      <c r="D84" s="43">
        <v>588.11</v>
      </c>
      <c r="E84" s="43">
        <v>589.94</v>
      </c>
      <c r="F84" s="43">
        <v>591.29</v>
      </c>
      <c r="G84" s="43">
        <v>587.56</v>
      </c>
      <c r="H84" s="43">
        <v>580.03</v>
      </c>
      <c r="I84" s="43">
        <v>568.02</v>
      </c>
      <c r="J84" s="43">
        <v>552.48</v>
      </c>
      <c r="K84" s="51">
        <v>383.9</v>
      </c>
      <c r="L84" s="45">
        <f t="shared" si="2"/>
        <v>2.4032139999999997</v>
      </c>
      <c r="M84" s="45">
        <f t="shared" si="3"/>
        <v>1</v>
      </c>
    </row>
    <row r="85" spans="1:13" ht="12.75">
      <c r="A85" s="40" t="s">
        <v>82</v>
      </c>
      <c r="B85" s="43">
        <v>418.22</v>
      </c>
      <c r="C85" s="43">
        <v>424.47</v>
      </c>
      <c r="D85" s="43">
        <v>428.58</v>
      </c>
      <c r="E85" s="43">
        <v>429.65</v>
      </c>
      <c r="F85" s="43">
        <v>429.73</v>
      </c>
      <c r="G85" s="43">
        <v>426.71</v>
      </c>
      <c r="H85" s="43">
        <v>420.69</v>
      </c>
      <c r="I85" s="43">
        <v>411.82</v>
      </c>
      <c r="J85" s="43">
        <v>400.89</v>
      </c>
      <c r="K85" s="51">
        <v>383.92</v>
      </c>
      <c r="L85" s="45">
        <f t="shared" si="2"/>
        <v>2.4033392</v>
      </c>
      <c r="M85" s="45">
        <f t="shared" si="3"/>
        <v>0.9999479058137111</v>
      </c>
    </row>
    <row r="86" spans="1:13" ht="12.75">
      <c r="A86" s="40" t="s">
        <v>83</v>
      </c>
      <c r="B86" s="43">
        <v>322.1</v>
      </c>
      <c r="C86" s="43">
        <v>325.68</v>
      </c>
      <c r="D86" s="43">
        <v>327.89</v>
      </c>
      <c r="E86" s="43">
        <v>328.22</v>
      </c>
      <c r="F86" s="43">
        <v>327.55</v>
      </c>
      <c r="G86" s="43">
        <v>325.13</v>
      </c>
      <c r="H86" s="43">
        <v>320.39</v>
      </c>
      <c r="I86" s="43">
        <v>313.98</v>
      </c>
      <c r="J86" s="43">
        <v>306.3</v>
      </c>
      <c r="K86" s="51">
        <v>383.9</v>
      </c>
      <c r="L86" s="45">
        <f t="shared" si="2"/>
        <v>2.4032139999999997</v>
      </c>
      <c r="M86" s="45">
        <f t="shared" si="3"/>
        <v>1</v>
      </c>
    </row>
    <row r="87" spans="1:13" ht="12.75">
      <c r="A87" s="40" t="s">
        <v>84</v>
      </c>
      <c r="B87" s="43">
        <v>257.56</v>
      </c>
      <c r="C87" s="43">
        <v>259.3</v>
      </c>
      <c r="D87" s="43">
        <v>260.35</v>
      </c>
      <c r="E87" s="43">
        <v>260.18</v>
      </c>
      <c r="F87" s="43">
        <v>259.14</v>
      </c>
      <c r="G87" s="43">
        <v>257.15</v>
      </c>
      <c r="H87" s="43">
        <v>253.42</v>
      </c>
      <c r="I87" s="43">
        <v>248.54</v>
      </c>
      <c r="J87" s="43">
        <v>243.07</v>
      </c>
      <c r="K87" s="51">
        <v>383.9</v>
      </c>
      <c r="L87" s="45">
        <f t="shared" si="2"/>
        <v>2.4032139999999997</v>
      </c>
      <c r="M87" s="45">
        <f t="shared" si="3"/>
        <v>1</v>
      </c>
    </row>
    <row r="88" spans="1:13" ht="12.75">
      <c r="A88" s="40" t="s">
        <v>85</v>
      </c>
      <c r="B88" s="43">
        <v>211.52</v>
      </c>
      <c r="C88" s="43">
        <v>212.28</v>
      </c>
      <c r="D88" s="43">
        <v>212.46</v>
      </c>
      <c r="E88" s="43">
        <v>212.02</v>
      </c>
      <c r="F88" s="43">
        <v>210.82</v>
      </c>
      <c r="G88" s="43">
        <v>209.14</v>
      </c>
      <c r="H88" s="43">
        <v>206.12</v>
      </c>
      <c r="I88" s="43">
        <v>202.38</v>
      </c>
      <c r="J88" s="43">
        <v>198.31</v>
      </c>
      <c r="K88" s="51">
        <v>383.9</v>
      </c>
      <c r="L88" s="45">
        <f t="shared" si="2"/>
        <v>2.4032139999999997</v>
      </c>
      <c r="M88" s="45">
        <f t="shared" si="3"/>
        <v>1</v>
      </c>
    </row>
    <row r="89" spans="1:13" ht="12.75">
      <c r="A89" s="40" t="s">
        <v>86</v>
      </c>
      <c r="B89" s="43">
        <v>177.29</v>
      </c>
      <c r="C89" s="43">
        <v>177.35</v>
      </c>
      <c r="D89" s="43">
        <v>177.19</v>
      </c>
      <c r="E89" s="43">
        <v>176.6</v>
      </c>
      <c r="F89" s="43">
        <v>175.32</v>
      </c>
      <c r="G89" s="43">
        <v>173.91</v>
      </c>
      <c r="H89" s="43">
        <v>171.38</v>
      </c>
      <c r="I89" s="43">
        <v>168.48</v>
      </c>
      <c r="J89" s="43">
        <v>165.34</v>
      </c>
      <c r="K89" s="51">
        <v>383.9</v>
      </c>
      <c r="L89" s="45">
        <f t="shared" si="2"/>
        <v>2.4032139999999997</v>
      </c>
      <c r="M89" s="45">
        <f t="shared" si="3"/>
        <v>1</v>
      </c>
    </row>
    <row r="90" spans="1:13" ht="12.75">
      <c r="A90" s="40" t="s">
        <v>87</v>
      </c>
      <c r="B90" s="43">
        <v>150.84</v>
      </c>
      <c r="C90" s="43">
        <v>150.57</v>
      </c>
      <c r="D90" s="43">
        <v>150.13</v>
      </c>
      <c r="E90" s="43">
        <v>149.53</v>
      </c>
      <c r="F90" s="43">
        <v>148.24</v>
      </c>
      <c r="G90" s="43">
        <v>146.97</v>
      </c>
      <c r="H90" s="43">
        <v>144.87</v>
      </c>
      <c r="I90" s="43">
        <v>142.53</v>
      </c>
      <c r="J90" s="43">
        <v>140.06</v>
      </c>
      <c r="K90" s="51">
        <v>383.89</v>
      </c>
      <c r="L90" s="45">
        <f t="shared" si="2"/>
        <v>2.4031514</v>
      </c>
      <c r="M90" s="45">
        <f t="shared" si="3"/>
        <v>1.0000260491286566</v>
      </c>
    </row>
    <row r="91" spans="1:13" ht="12.75">
      <c r="A91" s="40" t="s">
        <v>88</v>
      </c>
      <c r="B91" s="43">
        <v>129.9</v>
      </c>
      <c r="C91" s="43">
        <v>129.42</v>
      </c>
      <c r="D91" s="43">
        <v>128.84</v>
      </c>
      <c r="E91" s="43">
        <v>128.2</v>
      </c>
      <c r="F91" s="43">
        <v>127</v>
      </c>
      <c r="G91" s="43">
        <v>125.99</v>
      </c>
      <c r="H91" s="43">
        <v>124.18</v>
      </c>
      <c r="I91" s="43">
        <v>122.22</v>
      </c>
      <c r="J91" s="43">
        <v>120.29</v>
      </c>
      <c r="K91" s="51">
        <v>383.9</v>
      </c>
      <c r="L91" s="45">
        <f t="shared" si="2"/>
        <v>2.4032139999999997</v>
      </c>
      <c r="M91" s="45">
        <f t="shared" si="3"/>
        <v>1</v>
      </c>
    </row>
    <row r="92" spans="1:13" ht="12.75">
      <c r="A92" s="40" t="s">
        <v>89</v>
      </c>
      <c r="B92" s="43">
        <v>112.98</v>
      </c>
      <c r="C92" s="43">
        <v>112.36</v>
      </c>
      <c r="D92" s="43">
        <v>111.77</v>
      </c>
      <c r="E92" s="43">
        <v>111.14</v>
      </c>
      <c r="F92" s="43">
        <v>110.01</v>
      </c>
      <c r="G92" s="43">
        <v>109.11</v>
      </c>
      <c r="H92" s="43">
        <v>107.58</v>
      </c>
      <c r="I92" s="43">
        <v>105.97</v>
      </c>
      <c r="J92" s="43">
        <v>104.38</v>
      </c>
      <c r="K92" s="51">
        <v>383.9</v>
      </c>
      <c r="L92" s="45">
        <f t="shared" si="2"/>
        <v>2.4032139999999997</v>
      </c>
      <c r="M92" s="45">
        <f t="shared" si="3"/>
        <v>1</v>
      </c>
    </row>
    <row r="93" spans="1:13" ht="12.75">
      <c r="A93" s="40" t="s">
        <v>90</v>
      </c>
      <c r="B93" s="43">
        <v>99</v>
      </c>
      <c r="C93" s="43">
        <v>98.39</v>
      </c>
      <c r="D93" s="43">
        <v>97.75</v>
      </c>
      <c r="E93" s="43">
        <v>97.2</v>
      </c>
      <c r="F93" s="43">
        <v>96.18</v>
      </c>
      <c r="G93" s="43">
        <v>95.38</v>
      </c>
      <c r="H93" s="43">
        <v>94.06</v>
      </c>
      <c r="I93" s="43">
        <v>92.71</v>
      </c>
      <c r="J93" s="43">
        <v>91.38</v>
      </c>
      <c r="K93" s="51">
        <v>383.9</v>
      </c>
      <c r="L93" s="45">
        <f t="shared" si="2"/>
        <v>2.4032139999999997</v>
      </c>
      <c r="M93" s="45">
        <f t="shared" si="3"/>
        <v>1</v>
      </c>
    </row>
    <row r="94" spans="1:13" ht="12.75">
      <c r="A94" s="40" t="s">
        <v>91</v>
      </c>
      <c r="B94" s="43">
        <v>87.35</v>
      </c>
      <c r="C94" s="43">
        <v>86.68</v>
      </c>
      <c r="D94" s="43">
        <v>86.16</v>
      </c>
      <c r="E94" s="43">
        <v>85.6</v>
      </c>
      <c r="F94" s="43">
        <v>84.7</v>
      </c>
      <c r="G94" s="43">
        <v>84.03</v>
      </c>
      <c r="H94" s="43">
        <v>82.85</v>
      </c>
      <c r="I94" s="43">
        <v>81.71</v>
      </c>
      <c r="J94" s="43">
        <v>80.6</v>
      </c>
      <c r="K94" s="51">
        <v>383.9</v>
      </c>
      <c r="L94" s="45">
        <f t="shared" si="2"/>
        <v>2.4032139999999997</v>
      </c>
      <c r="M94" s="45">
        <f t="shared" si="3"/>
        <v>1</v>
      </c>
    </row>
    <row r="95" spans="1:13" ht="12.75">
      <c r="A95" s="40" t="s">
        <v>92</v>
      </c>
      <c r="B95" s="43">
        <v>77.63</v>
      </c>
      <c r="C95" s="43">
        <v>77</v>
      </c>
      <c r="D95" s="43">
        <v>76.5</v>
      </c>
      <c r="E95" s="43">
        <v>76.02</v>
      </c>
      <c r="F95" s="43">
        <v>75.18</v>
      </c>
      <c r="G95" s="43">
        <v>74.59</v>
      </c>
      <c r="H95" s="43">
        <v>73.56</v>
      </c>
      <c r="I95" s="43">
        <v>72.55</v>
      </c>
      <c r="J95" s="43">
        <v>71.65</v>
      </c>
      <c r="K95" s="51">
        <v>383.89</v>
      </c>
      <c r="L95" s="45">
        <f t="shared" si="2"/>
        <v>2.4031514</v>
      </c>
      <c r="M95" s="45">
        <f t="shared" si="3"/>
        <v>1.0000260491286566</v>
      </c>
    </row>
    <row r="96" spans="1:13" ht="12.75">
      <c r="A96" s="40" t="s">
        <v>93</v>
      </c>
      <c r="B96" s="43">
        <v>69.22</v>
      </c>
      <c r="C96" s="43">
        <v>68.67</v>
      </c>
      <c r="D96" s="43">
        <v>68.15</v>
      </c>
      <c r="E96" s="43">
        <v>67.77</v>
      </c>
      <c r="F96" s="43">
        <v>66.99</v>
      </c>
      <c r="G96" s="43">
        <v>66.49</v>
      </c>
      <c r="H96" s="43">
        <v>65.62</v>
      </c>
      <c r="I96" s="43">
        <v>64.78</v>
      </c>
      <c r="J96" s="43">
        <v>63.96</v>
      </c>
      <c r="K96" s="51">
        <v>383.9</v>
      </c>
      <c r="L96" s="45">
        <f t="shared" si="2"/>
        <v>2.4032139999999997</v>
      </c>
      <c r="M96" s="45">
        <f t="shared" si="3"/>
        <v>1</v>
      </c>
    </row>
    <row r="97" spans="1:13" ht="12.75">
      <c r="A97" s="40" t="s">
        <v>94</v>
      </c>
      <c r="B97" s="43">
        <v>62.06</v>
      </c>
      <c r="C97" s="43">
        <v>61.49</v>
      </c>
      <c r="D97" s="43">
        <v>61.03</v>
      </c>
      <c r="E97" s="43">
        <v>60.68</v>
      </c>
      <c r="F97" s="43">
        <v>60.01</v>
      </c>
      <c r="G97" s="43">
        <v>59.62</v>
      </c>
      <c r="H97" s="43">
        <v>58.79</v>
      </c>
      <c r="I97" s="43">
        <v>58.12</v>
      </c>
      <c r="J97" s="43">
        <v>57.39</v>
      </c>
      <c r="K97" s="51">
        <v>383.92</v>
      </c>
      <c r="L97" s="45">
        <f t="shared" si="2"/>
        <v>2.4033392</v>
      </c>
      <c r="M97" s="45">
        <f t="shared" si="3"/>
        <v>0.9999479058137111</v>
      </c>
    </row>
    <row r="98" spans="1:13" ht="12.75">
      <c r="A98" s="40" t="s">
        <v>95</v>
      </c>
      <c r="B98" s="43">
        <v>55.92</v>
      </c>
      <c r="C98" s="43">
        <v>55.37</v>
      </c>
      <c r="D98" s="43">
        <v>54.93</v>
      </c>
      <c r="E98" s="43">
        <v>54.69</v>
      </c>
      <c r="F98" s="43">
        <v>54.03</v>
      </c>
      <c r="G98" s="43">
        <v>53.66</v>
      </c>
      <c r="H98" s="43">
        <v>52.97</v>
      </c>
      <c r="I98" s="43">
        <v>52.38</v>
      </c>
      <c r="J98" s="43">
        <v>51.83</v>
      </c>
      <c r="K98" s="51">
        <v>383.9</v>
      </c>
      <c r="L98" s="45">
        <f t="shared" si="2"/>
        <v>2.4032139999999997</v>
      </c>
      <c r="M98" s="45">
        <f t="shared" si="3"/>
        <v>1</v>
      </c>
    </row>
    <row r="99" spans="1:13" ht="12.75">
      <c r="A99" s="40" t="s">
        <v>96</v>
      </c>
      <c r="B99" s="43">
        <v>50.55</v>
      </c>
      <c r="C99" s="43">
        <v>49.97</v>
      </c>
      <c r="D99" s="43">
        <v>49.68</v>
      </c>
      <c r="E99" s="43">
        <v>49.42</v>
      </c>
      <c r="F99" s="43">
        <v>48.86</v>
      </c>
      <c r="G99" s="43">
        <v>48.56</v>
      </c>
      <c r="H99" s="43">
        <v>47.96</v>
      </c>
      <c r="I99" s="43">
        <v>47.47</v>
      </c>
      <c r="J99" s="43">
        <v>46.95</v>
      </c>
      <c r="K99" s="51">
        <v>383.9</v>
      </c>
      <c r="L99" s="45">
        <f t="shared" si="2"/>
        <v>2.4032139999999997</v>
      </c>
      <c r="M99" s="45">
        <f t="shared" si="3"/>
        <v>1</v>
      </c>
    </row>
    <row r="100" spans="1:13" ht="12.75">
      <c r="A100" s="40" t="s">
        <v>97</v>
      </c>
      <c r="B100" s="43">
        <v>45.86</v>
      </c>
      <c r="C100" s="43">
        <v>45.4</v>
      </c>
      <c r="D100" s="43">
        <v>45.08</v>
      </c>
      <c r="E100" s="43">
        <v>44.92</v>
      </c>
      <c r="F100" s="43">
        <v>44.41</v>
      </c>
      <c r="G100" s="43">
        <v>44.17</v>
      </c>
      <c r="H100" s="43">
        <v>43.63</v>
      </c>
      <c r="I100" s="43">
        <v>43.22</v>
      </c>
      <c r="J100" s="43">
        <v>42.79</v>
      </c>
      <c r="K100" s="51">
        <v>383.89</v>
      </c>
      <c r="L100" s="45">
        <f t="shared" si="2"/>
        <v>2.4031514</v>
      </c>
      <c r="M100" s="45">
        <f t="shared" si="3"/>
        <v>1.0000260491286566</v>
      </c>
    </row>
    <row r="101" spans="1:13" ht="12.75">
      <c r="A101" s="40" t="s">
        <v>98</v>
      </c>
      <c r="B101" s="43">
        <v>41.85</v>
      </c>
      <c r="C101" s="43">
        <v>41.4</v>
      </c>
      <c r="D101" s="43">
        <v>41.14</v>
      </c>
      <c r="E101" s="43">
        <v>40.89</v>
      </c>
      <c r="F101" s="43">
        <v>40.49</v>
      </c>
      <c r="G101" s="43">
        <v>40.26</v>
      </c>
      <c r="H101" s="43">
        <v>39.78</v>
      </c>
      <c r="I101" s="43">
        <v>39.41</v>
      </c>
      <c r="J101" s="43">
        <v>39.07</v>
      </c>
      <c r="K101" s="51">
        <v>383.89</v>
      </c>
      <c r="L101" s="45">
        <f t="shared" si="2"/>
        <v>2.4031514</v>
      </c>
      <c r="M101" s="45">
        <f t="shared" si="3"/>
        <v>1.0000260491286566</v>
      </c>
    </row>
    <row r="102" spans="1:13" ht="12.75">
      <c r="A102" s="40" t="s">
        <v>99</v>
      </c>
      <c r="B102" s="43">
        <v>38.17</v>
      </c>
      <c r="C102" s="43">
        <v>37.78</v>
      </c>
      <c r="D102" s="43">
        <v>37.58</v>
      </c>
      <c r="E102" s="43">
        <v>37.39</v>
      </c>
      <c r="F102" s="43">
        <v>37.04</v>
      </c>
      <c r="G102" s="43">
        <v>36.83</v>
      </c>
      <c r="H102" s="43">
        <v>36.37</v>
      </c>
      <c r="I102" s="43">
        <v>36.13</v>
      </c>
      <c r="J102" s="43">
        <v>35.83</v>
      </c>
      <c r="K102" s="51">
        <v>383.9</v>
      </c>
      <c r="L102" s="45">
        <f t="shared" si="2"/>
        <v>2.4032139999999997</v>
      </c>
      <c r="M102" s="45">
        <f t="shared" si="3"/>
        <v>1</v>
      </c>
    </row>
    <row r="103" spans="1:13" ht="12.75">
      <c r="A103" s="40" t="s">
        <v>100</v>
      </c>
      <c r="B103" s="43">
        <v>35.08</v>
      </c>
      <c r="C103" s="43">
        <v>34.7</v>
      </c>
      <c r="D103" s="43">
        <v>34.43</v>
      </c>
      <c r="E103" s="43">
        <v>34.37</v>
      </c>
      <c r="F103" s="43">
        <v>34.03</v>
      </c>
      <c r="G103" s="43">
        <v>33.87</v>
      </c>
      <c r="H103" s="43">
        <v>33.48</v>
      </c>
      <c r="I103" s="43">
        <v>33.19</v>
      </c>
      <c r="J103" s="43">
        <v>32.93</v>
      </c>
      <c r="K103" s="51">
        <v>383.9</v>
      </c>
      <c r="L103" s="45">
        <f t="shared" si="2"/>
        <v>2.4032139999999997</v>
      </c>
      <c r="M103" s="45">
        <f t="shared" si="3"/>
        <v>1</v>
      </c>
    </row>
    <row r="104" spans="1:13" ht="12.75">
      <c r="A104" s="40" t="s">
        <v>101</v>
      </c>
      <c r="B104" s="43">
        <v>32.32</v>
      </c>
      <c r="C104" s="43">
        <v>32</v>
      </c>
      <c r="D104" s="43">
        <v>31.81</v>
      </c>
      <c r="E104" s="43">
        <v>31.69</v>
      </c>
      <c r="F104" s="43">
        <v>31.35</v>
      </c>
      <c r="G104" s="43">
        <v>31.16</v>
      </c>
      <c r="H104" s="43">
        <v>30.88</v>
      </c>
      <c r="I104" s="43">
        <v>30.58</v>
      </c>
      <c r="J104" s="43">
        <v>30.41</v>
      </c>
      <c r="K104" s="51">
        <v>383.9</v>
      </c>
      <c r="L104" s="45">
        <f t="shared" si="2"/>
        <v>2.4032139999999997</v>
      </c>
      <c r="M104" s="45">
        <f t="shared" si="3"/>
        <v>1</v>
      </c>
    </row>
    <row r="105" spans="1:13" ht="12.75">
      <c r="A105" s="40" t="s">
        <v>102</v>
      </c>
      <c r="B105" s="43">
        <v>29.9</v>
      </c>
      <c r="C105" s="43">
        <v>29.64</v>
      </c>
      <c r="D105" s="43">
        <v>29.42</v>
      </c>
      <c r="E105" s="43">
        <v>29.39</v>
      </c>
      <c r="F105" s="43">
        <v>29.1</v>
      </c>
      <c r="G105" s="43">
        <v>29.01</v>
      </c>
      <c r="H105" s="43">
        <v>28.57</v>
      </c>
      <c r="I105" s="43">
        <v>28.41</v>
      </c>
      <c r="J105" s="43">
        <v>28.24</v>
      </c>
      <c r="K105" s="51">
        <v>383.9</v>
      </c>
      <c r="L105" s="45">
        <f t="shared" si="2"/>
        <v>2.4032139999999997</v>
      </c>
      <c r="M105" s="45">
        <f t="shared" si="3"/>
        <v>1</v>
      </c>
    </row>
    <row r="106" spans="1:13" ht="12.75">
      <c r="A106" s="40" t="s">
        <v>103</v>
      </c>
      <c r="B106" s="43">
        <v>27.73</v>
      </c>
      <c r="C106" s="43">
        <v>27.43</v>
      </c>
      <c r="D106" s="43">
        <v>27.3</v>
      </c>
      <c r="E106" s="43">
        <v>27.23</v>
      </c>
      <c r="F106" s="43">
        <v>26.9</v>
      </c>
      <c r="G106" s="43">
        <v>26.87</v>
      </c>
      <c r="H106" s="43">
        <v>26.55</v>
      </c>
      <c r="I106" s="43">
        <v>26.34</v>
      </c>
      <c r="J106" s="43">
        <v>26.26</v>
      </c>
      <c r="K106" s="51">
        <v>383.9</v>
      </c>
      <c r="L106" s="45">
        <f t="shared" si="2"/>
        <v>2.4032139999999997</v>
      </c>
      <c r="M106" s="45">
        <f t="shared" si="3"/>
        <v>1</v>
      </c>
    </row>
    <row r="107" spans="1:13" ht="12.75">
      <c r="A107" s="40" t="s">
        <v>104</v>
      </c>
      <c r="B107" s="43">
        <v>25.74</v>
      </c>
      <c r="C107" s="43">
        <v>25.5</v>
      </c>
      <c r="D107" s="43">
        <v>25.29</v>
      </c>
      <c r="E107" s="43">
        <v>25.27</v>
      </c>
      <c r="F107" s="43">
        <v>25.03</v>
      </c>
      <c r="G107" s="43">
        <v>24.91</v>
      </c>
      <c r="H107" s="43">
        <v>24.68</v>
      </c>
      <c r="I107" s="43">
        <v>24.51</v>
      </c>
      <c r="J107" s="43">
        <v>24.37</v>
      </c>
      <c r="K107" s="51">
        <v>383.9</v>
      </c>
      <c r="L107" s="45">
        <f t="shared" si="2"/>
        <v>2.4032139999999997</v>
      </c>
      <c r="M107" s="45">
        <f t="shared" si="3"/>
        <v>1</v>
      </c>
    </row>
    <row r="108" spans="1:13" ht="12.75">
      <c r="A108" s="40" t="s">
        <v>105</v>
      </c>
      <c r="B108" s="43">
        <v>23.91</v>
      </c>
      <c r="C108" s="43">
        <v>23.62</v>
      </c>
      <c r="D108" s="43">
        <v>23.51</v>
      </c>
      <c r="E108" s="43">
        <v>23.49</v>
      </c>
      <c r="F108" s="43">
        <v>23.26</v>
      </c>
      <c r="G108" s="43">
        <v>23.19</v>
      </c>
      <c r="H108" s="43">
        <v>22.94</v>
      </c>
      <c r="I108" s="43">
        <v>22.87</v>
      </c>
      <c r="J108" s="43">
        <v>22.77</v>
      </c>
      <c r="K108" s="51">
        <v>383.9</v>
      </c>
      <c r="L108" s="45">
        <f t="shared" si="2"/>
        <v>2.4032139999999997</v>
      </c>
      <c r="M108" s="45">
        <f t="shared" si="3"/>
        <v>1</v>
      </c>
    </row>
    <row r="109" spans="1:13" ht="12.75">
      <c r="A109" s="40" t="s">
        <v>106</v>
      </c>
      <c r="B109" s="43">
        <v>22.36</v>
      </c>
      <c r="C109" s="43">
        <v>22.13</v>
      </c>
      <c r="D109" s="43">
        <v>22.01</v>
      </c>
      <c r="E109" s="43">
        <v>21.96</v>
      </c>
      <c r="F109" s="43">
        <v>21.78</v>
      </c>
      <c r="G109" s="43">
        <v>21.72</v>
      </c>
      <c r="H109" s="43">
        <v>21.45</v>
      </c>
      <c r="I109" s="43">
        <v>21.37</v>
      </c>
      <c r="J109" s="43">
        <v>21.32</v>
      </c>
      <c r="K109" s="51">
        <v>383.92</v>
      </c>
      <c r="L109" s="45">
        <f t="shared" si="2"/>
        <v>2.4033392</v>
      </c>
      <c r="M109" s="45">
        <f t="shared" si="3"/>
        <v>0.9999479058137111</v>
      </c>
    </row>
    <row r="110" spans="1:13" ht="12.75">
      <c r="A110" s="40" t="s">
        <v>107</v>
      </c>
      <c r="B110" s="43">
        <v>20.96</v>
      </c>
      <c r="C110" s="43">
        <v>20.73</v>
      </c>
      <c r="D110" s="43">
        <v>20.65</v>
      </c>
      <c r="E110" s="43">
        <v>20.62</v>
      </c>
      <c r="F110" s="43">
        <v>20.44</v>
      </c>
      <c r="G110" s="43">
        <v>20.38</v>
      </c>
      <c r="H110" s="43">
        <v>20.15</v>
      </c>
      <c r="I110" s="43">
        <v>20.07</v>
      </c>
      <c r="J110" s="43">
        <v>20.02</v>
      </c>
      <c r="K110" s="51">
        <v>383.9</v>
      </c>
      <c r="L110" s="45">
        <f t="shared" si="2"/>
        <v>2.4032139999999997</v>
      </c>
      <c r="M110" s="45">
        <f t="shared" si="3"/>
        <v>1</v>
      </c>
    </row>
    <row r="111" spans="1:13" ht="12.75">
      <c r="A111" s="40" t="s">
        <v>108</v>
      </c>
      <c r="B111" s="43">
        <v>19.7</v>
      </c>
      <c r="C111" s="43">
        <v>19.48</v>
      </c>
      <c r="D111" s="43">
        <v>19.38</v>
      </c>
      <c r="E111" s="43">
        <v>19.32</v>
      </c>
      <c r="F111" s="43">
        <v>19.2</v>
      </c>
      <c r="G111" s="43">
        <v>19.14</v>
      </c>
      <c r="H111" s="43">
        <v>18.9</v>
      </c>
      <c r="I111" s="43">
        <v>18.86</v>
      </c>
      <c r="J111" s="43">
        <v>18.81</v>
      </c>
      <c r="K111" s="51">
        <v>383.89</v>
      </c>
      <c r="L111" s="45">
        <f t="shared" si="2"/>
        <v>2.4031514</v>
      </c>
      <c r="M111" s="45">
        <f t="shared" si="3"/>
        <v>1.0000260491286566</v>
      </c>
    </row>
    <row r="112" spans="1:13" ht="12.75">
      <c r="A112" s="40" t="s">
        <v>109</v>
      </c>
      <c r="B112" s="43">
        <v>18.54</v>
      </c>
      <c r="C112" s="43">
        <v>18.37</v>
      </c>
      <c r="D112" s="43">
        <v>18.21</v>
      </c>
      <c r="E112" s="43">
        <v>18.27</v>
      </c>
      <c r="F112" s="43">
        <v>18.09</v>
      </c>
      <c r="G112" s="43">
        <v>18.09</v>
      </c>
      <c r="H112" s="43">
        <v>17.89</v>
      </c>
      <c r="I112" s="43">
        <v>17.75</v>
      </c>
      <c r="J112" s="43">
        <v>17.75</v>
      </c>
      <c r="K112" s="51">
        <v>383.9</v>
      </c>
      <c r="L112" s="45">
        <f t="shared" si="2"/>
        <v>2.4032139999999997</v>
      </c>
      <c r="M112" s="45">
        <f t="shared" si="3"/>
        <v>1</v>
      </c>
    </row>
    <row r="113" spans="1:13" ht="12.75">
      <c r="A113" s="40" t="s">
        <v>110</v>
      </c>
      <c r="B113" s="43">
        <v>17.48</v>
      </c>
      <c r="C113" s="43">
        <v>17.31</v>
      </c>
      <c r="D113" s="43">
        <v>17.17</v>
      </c>
      <c r="E113" s="43">
        <v>17.22</v>
      </c>
      <c r="F113" s="43">
        <v>17.09</v>
      </c>
      <c r="G113" s="43">
        <v>17.04</v>
      </c>
      <c r="H113" s="43">
        <v>16.93</v>
      </c>
      <c r="I113" s="43">
        <v>16.79</v>
      </c>
      <c r="J113" s="43">
        <v>16.78</v>
      </c>
      <c r="K113" s="51">
        <v>383.9</v>
      </c>
      <c r="L113" s="45">
        <f t="shared" si="2"/>
        <v>2.4032139999999997</v>
      </c>
      <c r="M113" s="45">
        <f t="shared" si="3"/>
        <v>1</v>
      </c>
    </row>
    <row r="114" spans="1:13" ht="12.75">
      <c r="A114" s="40" t="s">
        <v>111</v>
      </c>
      <c r="B114" s="43">
        <v>16.56</v>
      </c>
      <c r="C114" s="43">
        <v>16.44</v>
      </c>
      <c r="D114" s="43">
        <v>16.28</v>
      </c>
      <c r="E114" s="43">
        <v>16.35</v>
      </c>
      <c r="F114" s="43">
        <v>16.18</v>
      </c>
      <c r="G114" s="43">
        <v>16.14</v>
      </c>
      <c r="H114" s="43">
        <v>16.01</v>
      </c>
      <c r="I114" s="43">
        <v>15.92</v>
      </c>
      <c r="J114" s="43">
        <v>15.91</v>
      </c>
      <c r="K114" s="51">
        <v>383.9</v>
      </c>
      <c r="L114" s="45">
        <f t="shared" si="2"/>
        <v>2.4032139999999997</v>
      </c>
      <c r="M114" s="45">
        <f t="shared" si="3"/>
        <v>1</v>
      </c>
    </row>
    <row r="115" spans="1:13" ht="12.75">
      <c r="A115" s="40" t="s">
        <v>112</v>
      </c>
      <c r="B115" s="43">
        <v>15.74</v>
      </c>
      <c r="C115" s="43">
        <v>15.57</v>
      </c>
      <c r="D115" s="43">
        <v>15.49</v>
      </c>
      <c r="E115" s="43">
        <v>15.54</v>
      </c>
      <c r="F115" s="43">
        <v>15.37</v>
      </c>
      <c r="G115" s="43">
        <v>15.33</v>
      </c>
      <c r="H115" s="43">
        <v>15.24</v>
      </c>
      <c r="I115" s="43">
        <v>15.2</v>
      </c>
      <c r="J115" s="43">
        <v>15.18</v>
      </c>
      <c r="K115" s="51">
        <v>383.89</v>
      </c>
      <c r="L115" s="45">
        <f t="shared" si="2"/>
        <v>2.4031514</v>
      </c>
      <c r="M115" s="45">
        <f t="shared" si="3"/>
        <v>1.0000260491286566</v>
      </c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3"/>
    </row>
    <row r="117" ht="12.75">
      <c r="A117" s="9" t="s">
        <v>220</v>
      </c>
    </row>
    <row r="118" spans="1:10" ht="12.75">
      <c r="A118" s="40" t="s">
        <v>121</v>
      </c>
      <c r="B118" s="46">
        <v>-0.019647</v>
      </c>
      <c r="C118" s="46">
        <v>-0.014647</v>
      </c>
      <c r="D118" s="46">
        <v>-0.009142</v>
      </c>
      <c r="E118" s="46">
        <v>-0.004564</v>
      </c>
      <c r="F118" s="46">
        <v>0.00181</v>
      </c>
      <c r="G118" s="46">
        <v>0.005351</v>
      </c>
      <c r="H118" s="46">
        <v>0.010516</v>
      </c>
      <c r="I118" s="46">
        <v>0.015457</v>
      </c>
      <c r="J118" s="46">
        <v>0.020777</v>
      </c>
    </row>
    <row r="119" spans="1:10" ht="12.75">
      <c r="A119" s="40">
        <f>A3/100</f>
        <v>-0.56</v>
      </c>
      <c r="B119" s="47">
        <f aca="true" t="shared" si="4" ref="B119:B150">B3*$M3/10000</f>
        <v>0.001419</v>
      </c>
      <c r="C119" s="47">
        <f aca="true" t="shared" si="5" ref="C119:J119">C3*$M3/10000</f>
        <v>0.001408</v>
      </c>
      <c r="D119" s="47">
        <f t="shared" si="5"/>
        <v>0.001408</v>
      </c>
      <c r="E119" s="47">
        <f t="shared" si="5"/>
        <v>0.001391</v>
      </c>
      <c r="F119" s="47">
        <f t="shared" si="5"/>
        <v>0.001393</v>
      </c>
      <c r="G119" s="47">
        <f t="shared" si="5"/>
        <v>0.001375</v>
      </c>
      <c r="H119" s="47">
        <f t="shared" si="5"/>
        <v>0.001375</v>
      </c>
      <c r="I119" s="47">
        <f t="shared" si="5"/>
        <v>0.00137</v>
      </c>
      <c r="J119" s="47">
        <f t="shared" si="5"/>
        <v>0.001359</v>
      </c>
    </row>
    <row r="120" spans="1:12" ht="12.75">
      <c r="A120" s="40">
        <f aca="true" t="shared" si="6" ref="A120:A183">A4/100</f>
        <v>-0.55</v>
      </c>
      <c r="B120" s="47">
        <f t="shared" si="4"/>
        <v>0.0015150394644299148</v>
      </c>
      <c r="C120" s="47">
        <f aca="true" t="shared" si="7" ref="C120:J129">C4*$M4/10000</f>
        <v>0.0015040391778894993</v>
      </c>
      <c r="D120" s="47">
        <f t="shared" si="7"/>
        <v>0.0014970389955455989</v>
      </c>
      <c r="E120" s="47">
        <f t="shared" si="7"/>
        <v>0.0014870387350543123</v>
      </c>
      <c r="F120" s="47">
        <f t="shared" si="7"/>
        <v>0.0014940389173982128</v>
      </c>
      <c r="G120" s="47">
        <f t="shared" si="7"/>
        <v>0.001471038318268254</v>
      </c>
      <c r="H120" s="47">
        <f t="shared" si="7"/>
        <v>0.001462038083826096</v>
      </c>
      <c r="I120" s="47">
        <f t="shared" si="7"/>
        <v>0.001462038083826096</v>
      </c>
      <c r="J120" s="47">
        <f t="shared" si="7"/>
        <v>0.0014460376670400376</v>
      </c>
      <c r="L120" s="4"/>
    </row>
    <row r="121" spans="1:10" ht="12.75">
      <c r="A121" s="40">
        <f t="shared" si="6"/>
        <v>-0.54</v>
      </c>
      <c r="B121" s="47">
        <f t="shared" si="4"/>
        <v>0.001622</v>
      </c>
      <c r="C121" s="47">
        <f t="shared" si="7"/>
        <v>0.0016059999999999998</v>
      </c>
      <c r="D121" s="47">
        <f t="shared" si="7"/>
        <v>0.001605</v>
      </c>
      <c r="E121" s="47">
        <f t="shared" si="7"/>
        <v>0.001592</v>
      </c>
      <c r="F121" s="47">
        <f t="shared" si="7"/>
        <v>0.0015890000000000001</v>
      </c>
      <c r="G121" s="47">
        <f t="shared" si="7"/>
        <v>0.0015710000000000001</v>
      </c>
      <c r="H121" s="47">
        <f t="shared" si="7"/>
        <v>0.0015630000000000002</v>
      </c>
      <c r="I121" s="47">
        <f t="shared" si="7"/>
        <v>0.0015630000000000002</v>
      </c>
      <c r="J121" s="47">
        <f t="shared" si="7"/>
        <v>0.001547</v>
      </c>
    </row>
    <row r="122" spans="1:10" ht="12.75">
      <c r="A122" s="40">
        <f t="shared" si="6"/>
        <v>-0.53</v>
      </c>
      <c r="B122" s="47">
        <f t="shared" si="4"/>
        <v>0.001743</v>
      </c>
      <c r="C122" s="47">
        <f t="shared" si="7"/>
        <v>0.001731</v>
      </c>
      <c r="D122" s="47">
        <f t="shared" si="7"/>
        <v>0.0017170000000000002</v>
      </c>
      <c r="E122" s="47">
        <f t="shared" si="7"/>
        <v>0.001707</v>
      </c>
      <c r="F122" s="47">
        <f t="shared" si="7"/>
        <v>0.001709</v>
      </c>
      <c r="G122" s="47">
        <f t="shared" si="7"/>
        <v>0.001685</v>
      </c>
      <c r="H122" s="47">
        <f t="shared" si="7"/>
        <v>0.001678</v>
      </c>
      <c r="I122" s="47">
        <f t="shared" si="7"/>
        <v>0.0016690000000000001</v>
      </c>
      <c r="J122" s="47">
        <f t="shared" si="7"/>
        <v>0.0016589999999999999</v>
      </c>
    </row>
    <row r="123" spans="1:10" ht="12.75">
      <c r="A123" s="40">
        <f t="shared" si="6"/>
        <v>-0.52</v>
      </c>
      <c r="B123" s="47">
        <f t="shared" si="4"/>
        <v>0.0018690486858214592</v>
      </c>
      <c r="C123" s="47">
        <f t="shared" si="7"/>
        <v>0.0018560483471827865</v>
      </c>
      <c r="D123" s="47">
        <f t="shared" si="7"/>
        <v>0.0018490481648388859</v>
      </c>
      <c r="E123" s="47">
        <f t="shared" si="7"/>
        <v>0.0018320477220036989</v>
      </c>
      <c r="F123" s="47">
        <f t="shared" si="7"/>
        <v>0.0018240475136106695</v>
      </c>
      <c r="G123" s="47">
        <f t="shared" si="7"/>
        <v>0.0018090471228737397</v>
      </c>
      <c r="H123" s="47">
        <f t="shared" si="7"/>
        <v>0.0017990468623824529</v>
      </c>
      <c r="I123" s="47">
        <f t="shared" si="7"/>
        <v>0.0017900466279402952</v>
      </c>
      <c r="J123" s="47">
        <f t="shared" si="7"/>
        <v>0.0017750462372033652</v>
      </c>
    </row>
    <row r="124" spans="1:10" ht="12.75">
      <c r="A124" s="40">
        <f t="shared" si="6"/>
        <v>-0.51</v>
      </c>
      <c r="B124" s="47">
        <f t="shared" si="4"/>
        <v>0.002009</v>
      </c>
      <c r="C124" s="47">
        <f t="shared" si="7"/>
        <v>0.001991</v>
      </c>
      <c r="D124" s="47">
        <f t="shared" si="7"/>
        <v>0.0019850000000000002</v>
      </c>
      <c r="E124" s="47">
        <f t="shared" si="7"/>
        <v>0.0019760000000000003</v>
      </c>
      <c r="F124" s="47">
        <f t="shared" si="7"/>
        <v>0.001963</v>
      </c>
      <c r="G124" s="47">
        <f t="shared" si="7"/>
        <v>0.0019379999999999998</v>
      </c>
      <c r="H124" s="47">
        <f t="shared" si="7"/>
        <v>0.0019329999999999998</v>
      </c>
      <c r="I124" s="47">
        <f t="shared" si="7"/>
        <v>0.0019199999999999998</v>
      </c>
      <c r="J124" s="47">
        <f t="shared" si="7"/>
        <v>0.001905</v>
      </c>
    </row>
    <row r="125" spans="1:10" ht="12.75">
      <c r="A125" s="40">
        <f t="shared" si="6"/>
        <v>-0.5</v>
      </c>
      <c r="B125" s="47">
        <f t="shared" si="4"/>
        <v>0.002159</v>
      </c>
      <c r="C125" s="47">
        <f t="shared" si="7"/>
        <v>0.0021449999999999998</v>
      </c>
      <c r="D125" s="47">
        <f t="shared" si="7"/>
        <v>0.00213</v>
      </c>
      <c r="E125" s="47">
        <f t="shared" si="7"/>
        <v>0.0021190000000000002</v>
      </c>
      <c r="F125" s="47">
        <f t="shared" si="7"/>
        <v>0.002106</v>
      </c>
      <c r="G125" s="47">
        <f t="shared" si="7"/>
        <v>0.0020859999999999997</v>
      </c>
      <c r="H125" s="47">
        <f t="shared" si="7"/>
        <v>0.002068</v>
      </c>
      <c r="I125" s="47">
        <f t="shared" si="7"/>
        <v>0.002065</v>
      </c>
      <c r="J125" s="47">
        <f t="shared" si="7"/>
        <v>0.002045</v>
      </c>
    </row>
    <row r="126" spans="1:10" ht="12.75">
      <c r="A126" s="40">
        <f t="shared" si="6"/>
        <v>-0.49</v>
      </c>
      <c r="B126" s="47">
        <f t="shared" si="4"/>
        <v>0.002328</v>
      </c>
      <c r="C126" s="47">
        <f t="shared" si="7"/>
        <v>0.002314</v>
      </c>
      <c r="D126" s="47">
        <f t="shared" si="7"/>
        <v>0.002294</v>
      </c>
      <c r="E126" s="47">
        <f t="shared" si="7"/>
        <v>0.002278</v>
      </c>
      <c r="F126" s="47">
        <f t="shared" si="7"/>
        <v>0.002274</v>
      </c>
      <c r="G126" s="47">
        <f t="shared" si="7"/>
        <v>0.0022429999999999998</v>
      </c>
      <c r="H126" s="47">
        <f t="shared" si="7"/>
        <v>0.002232</v>
      </c>
      <c r="I126" s="47">
        <f t="shared" si="7"/>
        <v>0.002224</v>
      </c>
      <c r="J126" s="47">
        <f t="shared" si="7"/>
        <v>0.0022</v>
      </c>
    </row>
    <row r="127" spans="1:10" ht="12.75">
      <c r="A127" s="40">
        <f t="shared" si="6"/>
        <v>-0.48</v>
      </c>
      <c r="B127" s="47">
        <f t="shared" si="4"/>
        <v>0.002507</v>
      </c>
      <c r="C127" s="47">
        <f t="shared" si="7"/>
        <v>0.002487</v>
      </c>
      <c r="D127" s="47">
        <f t="shared" si="7"/>
        <v>0.002473</v>
      </c>
      <c r="E127" s="47">
        <f t="shared" si="7"/>
        <v>0.00246</v>
      </c>
      <c r="F127" s="47">
        <f t="shared" si="7"/>
        <v>0.0024460000000000003</v>
      </c>
      <c r="G127" s="47">
        <f t="shared" si="7"/>
        <v>0.00242</v>
      </c>
      <c r="H127" s="47">
        <f t="shared" si="7"/>
        <v>0.002405</v>
      </c>
      <c r="I127" s="47">
        <f t="shared" si="7"/>
        <v>0.002393</v>
      </c>
      <c r="J127" s="47">
        <f t="shared" si="7"/>
        <v>0.002369</v>
      </c>
    </row>
    <row r="128" spans="1:10" ht="12.75">
      <c r="A128" s="40">
        <f t="shared" si="6"/>
        <v>-0.47</v>
      </c>
      <c r="B128" s="47">
        <f t="shared" si="4"/>
        <v>0.0027198583038132943</v>
      </c>
      <c r="C128" s="47">
        <f t="shared" si="7"/>
        <v>0.002698859397791206</v>
      </c>
      <c r="D128" s="47">
        <f t="shared" si="7"/>
        <v>0.0026838601792040007</v>
      </c>
      <c r="E128" s="47">
        <f t="shared" si="7"/>
        <v>0.0026658611168993538</v>
      </c>
      <c r="F128" s="47">
        <f t="shared" si="7"/>
        <v>0.0026518618462179617</v>
      </c>
      <c r="G128" s="47">
        <f t="shared" si="7"/>
        <v>0.002614863773702854</v>
      </c>
      <c r="H128" s="47">
        <f t="shared" si="7"/>
        <v>0.002606864190456345</v>
      </c>
      <c r="I128" s="47">
        <f t="shared" si="7"/>
        <v>0.002590865023963325</v>
      </c>
      <c r="J128" s="47">
        <f t="shared" si="7"/>
        <v>0.002562866482600541</v>
      </c>
    </row>
    <row r="129" spans="1:10" ht="12.75">
      <c r="A129" s="40">
        <f t="shared" si="6"/>
        <v>-0.46</v>
      </c>
      <c r="B129" s="47">
        <f t="shared" si="4"/>
        <v>0.002957</v>
      </c>
      <c r="C129" s="47">
        <f t="shared" si="7"/>
        <v>0.00293</v>
      </c>
      <c r="D129" s="47">
        <f t="shared" si="7"/>
        <v>0.002918</v>
      </c>
      <c r="E129" s="47">
        <f t="shared" si="7"/>
        <v>0.002891</v>
      </c>
      <c r="F129" s="47">
        <f t="shared" si="7"/>
        <v>0.002877</v>
      </c>
      <c r="G129" s="47">
        <f t="shared" si="7"/>
        <v>0.002839</v>
      </c>
      <c r="H129" s="47">
        <f t="shared" si="7"/>
        <v>0.0028239999999999997</v>
      </c>
      <c r="I129" s="47">
        <f t="shared" si="7"/>
        <v>0.0028079999999999997</v>
      </c>
      <c r="J129" s="47">
        <f t="shared" si="7"/>
        <v>0.002775</v>
      </c>
    </row>
    <row r="130" spans="1:10" ht="12.75">
      <c r="A130" s="40">
        <f t="shared" si="6"/>
        <v>-0.45</v>
      </c>
      <c r="B130" s="47">
        <f t="shared" si="4"/>
        <v>0.003208</v>
      </c>
      <c r="C130" s="47">
        <f aca="true" t="shared" si="8" ref="C130:J139">C14*$M14/10000</f>
        <v>0.003186</v>
      </c>
      <c r="D130" s="47">
        <f t="shared" si="8"/>
        <v>0.003171</v>
      </c>
      <c r="E130" s="47">
        <f t="shared" si="8"/>
        <v>0.00314</v>
      </c>
      <c r="F130" s="47">
        <f t="shared" si="8"/>
        <v>0.003125</v>
      </c>
      <c r="G130" s="47">
        <f t="shared" si="8"/>
        <v>0.003087</v>
      </c>
      <c r="H130" s="47">
        <f t="shared" si="8"/>
        <v>0.003069</v>
      </c>
      <c r="I130" s="47">
        <f t="shared" si="8"/>
        <v>0.0030440000000000003</v>
      </c>
      <c r="J130" s="47">
        <f t="shared" si="8"/>
        <v>0.003008</v>
      </c>
    </row>
    <row r="131" spans="1:10" ht="12.75">
      <c r="A131" s="40">
        <f t="shared" si="6"/>
        <v>-0.44</v>
      </c>
      <c r="B131" s="47">
        <f t="shared" si="4"/>
        <v>0.003503</v>
      </c>
      <c r="C131" s="47">
        <f t="shared" si="8"/>
        <v>0.0034700000000000004</v>
      </c>
      <c r="D131" s="47">
        <f t="shared" si="8"/>
        <v>0.003457</v>
      </c>
      <c r="E131" s="47">
        <f t="shared" si="8"/>
        <v>0.003423</v>
      </c>
      <c r="F131" s="47">
        <f t="shared" si="8"/>
        <v>0.003403</v>
      </c>
      <c r="G131" s="47">
        <f t="shared" si="8"/>
        <v>0.0033590000000000004</v>
      </c>
      <c r="H131" s="47">
        <f t="shared" si="8"/>
        <v>0.0033380000000000003</v>
      </c>
      <c r="I131" s="47">
        <f t="shared" si="8"/>
        <v>0.003314</v>
      </c>
      <c r="J131" s="47">
        <f t="shared" si="8"/>
        <v>0.003273</v>
      </c>
    </row>
    <row r="132" spans="1:10" ht="12.75">
      <c r="A132" s="40">
        <f t="shared" si="6"/>
        <v>-0.43</v>
      </c>
      <c r="B132" s="47">
        <f t="shared" si="4"/>
        <v>0.003827099690015369</v>
      </c>
      <c r="C132" s="47">
        <f t="shared" si="8"/>
        <v>0.0037880986740993516</v>
      </c>
      <c r="D132" s="47">
        <f t="shared" si="8"/>
        <v>0.0037760983615098068</v>
      </c>
      <c r="E132" s="47">
        <f t="shared" si="8"/>
        <v>0.003739097397692047</v>
      </c>
      <c r="F132" s="47">
        <f t="shared" si="8"/>
        <v>0.003719096876709474</v>
      </c>
      <c r="G132" s="47">
        <f t="shared" si="8"/>
        <v>0.0036690955742530408</v>
      </c>
      <c r="H132" s="47">
        <f t="shared" si="8"/>
        <v>0.003646094975123082</v>
      </c>
      <c r="I132" s="47">
        <f t="shared" si="8"/>
        <v>0.0036180942457474793</v>
      </c>
      <c r="J132" s="47">
        <f t="shared" si="8"/>
        <v>0.0035780932037823335</v>
      </c>
    </row>
    <row r="133" spans="1:10" ht="12.75">
      <c r="A133" s="40">
        <f t="shared" si="6"/>
        <v>-0.42</v>
      </c>
      <c r="B133" s="47">
        <f t="shared" si="4"/>
        <v>0.0041991093802912285</v>
      </c>
      <c r="C133" s="47">
        <f t="shared" si="8"/>
        <v>0.004164108468571726</v>
      </c>
      <c r="D133" s="47">
        <f t="shared" si="8"/>
        <v>0.004142107895490896</v>
      </c>
      <c r="E133" s="47">
        <f t="shared" si="8"/>
        <v>0.00409410664513272</v>
      </c>
      <c r="F133" s="47">
        <f t="shared" si="8"/>
        <v>0.004073106098101018</v>
      </c>
      <c r="G133" s="47">
        <f t="shared" si="8"/>
        <v>0.004022104769595457</v>
      </c>
      <c r="H133" s="47">
        <f t="shared" si="8"/>
        <v>0.003998104144416368</v>
      </c>
      <c r="I133" s="47">
        <f t="shared" si="8"/>
        <v>0.003965103284795123</v>
      </c>
      <c r="J133" s="47">
        <f t="shared" si="8"/>
        <v>0.0039161020083878185</v>
      </c>
    </row>
    <row r="134" spans="1:10" ht="12.75">
      <c r="A134" s="40">
        <f t="shared" si="6"/>
        <v>-0.41</v>
      </c>
      <c r="B134" s="47">
        <f t="shared" si="4"/>
        <v>0.004610120086483107</v>
      </c>
      <c r="C134" s="47">
        <f t="shared" si="8"/>
        <v>0.0045691190184688315</v>
      </c>
      <c r="D134" s="47">
        <f t="shared" si="8"/>
        <v>0.0045551186537810305</v>
      </c>
      <c r="E134" s="47">
        <f t="shared" si="8"/>
        <v>0.0045011172471280825</v>
      </c>
      <c r="F134" s="47">
        <f t="shared" si="8"/>
        <v>0.004479116674047253</v>
      </c>
      <c r="G134" s="47">
        <f t="shared" si="8"/>
        <v>0.004417115059001276</v>
      </c>
      <c r="H134" s="47">
        <f t="shared" si="8"/>
        <v>0.004387114277527416</v>
      </c>
      <c r="I134" s="47">
        <f t="shared" si="8"/>
        <v>0.004351113339758785</v>
      </c>
      <c r="J134" s="47">
        <f t="shared" si="8"/>
        <v>0.004294111854958451</v>
      </c>
    </row>
    <row r="135" spans="1:10" ht="12.75">
      <c r="A135" s="40">
        <f t="shared" si="6"/>
        <v>-0.4</v>
      </c>
      <c r="B135" s="47">
        <f t="shared" si="4"/>
        <v>0.005084</v>
      </c>
      <c r="C135" s="47">
        <f t="shared" si="8"/>
        <v>0.0050409999999999995</v>
      </c>
      <c r="D135" s="47">
        <f t="shared" si="8"/>
        <v>0.0050149999999999995</v>
      </c>
      <c r="E135" s="47">
        <f t="shared" si="8"/>
        <v>0.004966</v>
      </c>
      <c r="F135" s="47">
        <f t="shared" si="8"/>
        <v>0.004934</v>
      </c>
      <c r="G135" s="47">
        <f t="shared" si="8"/>
        <v>0.004875</v>
      </c>
      <c r="H135" s="47">
        <f t="shared" si="8"/>
        <v>0.00484</v>
      </c>
      <c r="I135" s="47">
        <f t="shared" si="8"/>
        <v>0.0048</v>
      </c>
      <c r="J135" s="47">
        <f t="shared" si="8"/>
        <v>0.004733</v>
      </c>
    </row>
    <row r="136" spans="1:10" ht="12.75">
      <c r="A136" s="40">
        <f t="shared" si="6"/>
        <v>-0.39</v>
      </c>
      <c r="B136" s="47">
        <f t="shared" si="4"/>
        <v>0.00564</v>
      </c>
      <c r="C136" s="47">
        <f t="shared" si="8"/>
        <v>0.0055899999999999995</v>
      </c>
      <c r="D136" s="47">
        <f t="shared" si="8"/>
        <v>0.005559000000000001</v>
      </c>
      <c r="E136" s="47">
        <f t="shared" si="8"/>
        <v>0.005503</v>
      </c>
      <c r="F136" s="47">
        <f t="shared" si="8"/>
        <v>0.005465</v>
      </c>
      <c r="G136" s="47">
        <f t="shared" si="8"/>
        <v>0.0054</v>
      </c>
      <c r="H136" s="47">
        <f t="shared" si="8"/>
        <v>0.0053549999999999995</v>
      </c>
      <c r="I136" s="47">
        <f t="shared" si="8"/>
        <v>0.005311</v>
      </c>
      <c r="J136" s="47">
        <f t="shared" si="8"/>
        <v>0.005236</v>
      </c>
    </row>
    <row r="137" spans="1:10" ht="12.75">
      <c r="A137" s="40">
        <f t="shared" si="6"/>
        <v>-0.38</v>
      </c>
      <c r="B137" s="47">
        <f t="shared" si="4"/>
        <v>0.006269163301987547</v>
      </c>
      <c r="C137" s="47">
        <f t="shared" si="8"/>
        <v>0.006216161921383729</v>
      </c>
      <c r="D137" s="47">
        <f t="shared" si="8"/>
        <v>0.006182161035713355</v>
      </c>
      <c r="E137" s="47">
        <f t="shared" si="8"/>
        <v>0.00612615957696215</v>
      </c>
      <c r="F137" s="47">
        <f t="shared" si="8"/>
        <v>0.006073158196358331</v>
      </c>
      <c r="G137" s="47">
        <f t="shared" si="8"/>
        <v>0.006000156294771939</v>
      </c>
      <c r="H137" s="47">
        <f t="shared" si="8"/>
        <v>0.005951155018364635</v>
      </c>
      <c r="I137" s="47">
        <f t="shared" si="8"/>
        <v>0.0058951535596134304</v>
      </c>
      <c r="J137" s="47">
        <f t="shared" si="8"/>
        <v>0.0058121513975357515</v>
      </c>
    </row>
    <row r="138" spans="1:10" ht="12.75">
      <c r="A138" s="40">
        <f t="shared" si="6"/>
        <v>-0.37</v>
      </c>
      <c r="B138" s="47">
        <f t="shared" si="4"/>
        <v>0.006998999999999999</v>
      </c>
      <c r="C138" s="47">
        <f t="shared" si="8"/>
        <v>0.0069489999999999994</v>
      </c>
      <c r="D138" s="47">
        <f t="shared" si="8"/>
        <v>0.0069</v>
      </c>
      <c r="E138" s="47">
        <f t="shared" si="8"/>
        <v>0.006840000000000001</v>
      </c>
      <c r="F138" s="47">
        <f t="shared" si="8"/>
        <v>0.006781000000000001</v>
      </c>
      <c r="G138" s="47">
        <f t="shared" si="8"/>
        <v>0.006706</v>
      </c>
      <c r="H138" s="47">
        <f t="shared" si="8"/>
        <v>0.006644</v>
      </c>
      <c r="I138" s="47">
        <f t="shared" si="8"/>
        <v>0.006575</v>
      </c>
      <c r="J138" s="47">
        <f t="shared" si="8"/>
        <v>0.006484</v>
      </c>
    </row>
    <row r="139" spans="1:10" ht="12.75">
      <c r="A139" s="40">
        <f t="shared" si="6"/>
        <v>-0.36</v>
      </c>
      <c r="B139" s="47">
        <f t="shared" si="4"/>
        <v>0.007855204615905598</v>
      </c>
      <c r="C139" s="47">
        <f t="shared" si="8"/>
        <v>0.0078012032092526495</v>
      </c>
      <c r="D139" s="47">
        <f t="shared" si="8"/>
        <v>0.00774920185469796</v>
      </c>
      <c r="E139" s="47">
        <f t="shared" si="8"/>
        <v>0.007688200265701111</v>
      </c>
      <c r="F139" s="47">
        <f t="shared" si="8"/>
        <v>0.007613198312016462</v>
      </c>
      <c r="G139" s="47">
        <f t="shared" si="8"/>
        <v>0.00752619604574227</v>
      </c>
      <c r="H139" s="47">
        <f t="shared" si="8"/>
        <v>0.007457194248352391</v>
      </c>
      <c r="I139" s="47">
        <f t="shared" si="8"/>
        <v>0.007375192112323842</v>
      </c>
      <c r="J139" s="47">
        <f t="shared" si="8"/>
        <v>0.007272189429263591</v>
      </c>
    </row>
    <row r="140" spans="1:10" ht="12.75">
      <c r="A140" s="40">
        <f t="shared" si="6"/>
        <v>-0.35</v>
      </c>
      <c r="B140" s="47">
        <f t="shared" si="4"/>
        <v>0.008851000000000001</v>
      </c>
      <c r="C140" s="47">
        <f aca="true" t="shared" si="9" ref="C140:J149">C24*$M24/10000</f>
        <v>0.008794</v>
      </c>
      <c r="D140" s="47">
        <f t="shared" si="9"/>
        <v>0.008743</v>
      </c>
      <c r="E140" s="47">
        <f t="shared" si="9"/>
        <v>0.008666</v>
      </c>
      <c r="F140" s="47">
        <f t="shared" si="9"/>
        <v>0.008584999999999999</v>
      </c>
      <c r="G140" s="47">
        <f t="shared" si="9"/>
        <v>0.008494</v>
      </c>
      <c r="H140" s="47">
        <f t="shared" si="9"/>
        <v>0.008409999999999999</v>
      </c>
      <c r="I140" s="47">
        <f t="shared" si="9"/>
        <v>0.008316</v>
      </c>
      <c r="J140" s="47">
        <f t="shared" si="9"/>
        <v>0.0082</v>
      </c>
    </row>
    <row r="141" spans="1:10" ht="12.75">
      <c r="A141" s="40">
        <f t="shared" si="6"/>
        <v>-0.34</v>
      </c>
      <c r="B141" s="47">
        <f t="shared" si="4"/>
        <v>0.010026</v>
      </c>
      <c r="C141" s="47">
        <f t="shared" si="9"/>
        <v>0.009974</v>
      </c>
      <c r="D141" s="47">
        <f t="shared" si="9"/>
        <v>0.00992</v>
      </c>
      <c r="E141" s="47">
        <f t="shared" si="9"/>
        <v>0.00984</v>
      </c>
      <c r="F141" s="47">
        <f t="shared" si="9"/>
        <v>0.009743</v>
      </c>
      <c r="G141" s="47">
        <f t="shared" si="9"/>
        <v>0.009643</v>
      </c>
      <c r="H141" s="47">
        <f t="shared" si="9"/>
        <v>0.009541</v>
      </c>
      <c r="I141" s="47">
        <f t="shared" si="9"/>
        <v>0.00944</v>
      </c>
      <c r="J141" s="47">
        <f t="shared" si="9"/>
        <v>0.009288</v>
      </c>
    </row>
    <row r="142" spans="1:10" ht="12.75">
      <c r="A142" s="40">
        <f t="shared" si="6"/>
        <v>-0.33</v>
      </c>
      <c r="B142" s="47">
        <f t="shared" si="4"/>
        <v>0.011443</v>
      </c>
      <c r="C142" s="47">
        <f t="shared" si="9"/>
        <v>0.011391</v>
      </c>
      <c r="D142" s="47">
        <f t="shared" si="9"/>
        <v>0.011337</v>
      </c>
      <c r="E142" s="47">
        <f t="shared" si="9"/>
        <v>0.011262999999999999</v>
      </c>
      <c r="F142" s="47">
        <f t="shared" si="9"/>
        <v>0.011145</v>
      </c>
      <c r="G142" s="47">
        <f t="shared" si="9"/>
        <v>0.011035</v>
      </c>
      <c r="H142" s="47">
        <f t="shared" si="9"/>
        <v>0.010922</v>
      </c>
      <c r="I142" s="47">
        <f t="shared" si="9"/>
        <v>0.010785</v>
      </c>
      <c r="J142" s="47">
        <f t="shared" si="9"/>
        <v>0.010617</v>
      </c>
    </row>
    <row r="143" spans="1:10" ht="12.75">
      <c r="A143" s="40">
        <f t="shared" si="6"/>
        <v>-0.32</v>
      </c>
      <c r="B143" s="47">
        <f t="shared" si="4"/>
        <v>0.01315</v>
      </c>
      <c r="C143" s="47">
        <f t="shared" si="9"/>
        <v>0.01312</v>
      </c>
      <c r="D143" s="47">
        <f t="shared" si="9"/>
        <v>0.013062</v>
      </c>
      <c r="E143" s="47">
        <f t="shared" si="9"/>
        <v>0.012979</v>
      </c>
      <c r="F143" s="47">
        <f t="shared" si="9"/>
        <v>0.012858000000000001</v>
      </c>
      <c r="G143" s="47">
        <f t="shared" si="9"/>
        <v>0.012737</v>
      </c>
      <c r="H143" s="47">
        <f t="shared" si="9"/>
        <v>0.012596</v>
      </c>
      <c r="I143" s="47">
        <f t="shared" si="9"/>
        <v>0.012444</v>
      </c>
      <c r="J143" s="47">
        <f t="shared" si="9"/>
        <v>0.012232</v>
      </c>
    </row>
    <row r="144" spans="1:10" ht="12.75">
      <c r="A144" s="40">
        <f t="shared" si="6"/>
        <v>-0.31</v>
      </c>
      <c r="B144" s="47">
        <f t="shared" si="4"/>
        <v>0.015273397848341972</v>
      </c>
      <c r="C144" s="47">
        <f t="shared" si="9"/>
        <v>0.015259397483654171</v>
      </c>
      <c r="D144" s="47">
        <f t="shared" si="9"/>
        <v>0.01521539633749251</v>
      </c>
      <c r="E144" s="47">
        <f t="shared" si="9"/>
        <v>0.0151453945140535</v>
      </c>
      <c r="F144" s="47">
        <f t="shared" si="9"/>
        <v>0.014996390632733335</v>
      </c>
      <c r="G144" s="47">
        <f t="shared" si="9"/>
        <v>0.014869387324493994</v>
      </c>
      <c r="H144" s="47">
        <f t="shared" si="9"/>
        <v>0.014699382896142123</v>
      </c>
      <c r="I144" s="47">
        <f t="shared" si="9"/>
        <v>0.014523378311495477</v>
      </c>
      <c r="J144" s="47">
        <f t="shared" si="9"/>
        <v>0.0142623715126729</v>
      </c>
    </row>
    <row r="145" spans="1:10" ht="12.75">
      <c r="A145" s="40">
        <f t="shared" si="6"/>
        <v>-0.3</v>
      </c>
      <c r="B145" s="47">
        <f t="shared" si="4"/>
        <v>0.017947467503712</v>
      </c>
      <c r="C145" s="47">
        <f t="shared" si="9"/>
        <v>0.017977468285185857</v>
      </c>
      <c r="D145" s="47">
        <f t="shared" si="9"/>
        <v>0.01794946755581026</v>
      </c>
      <c r="E145" s="47">
        <f t="shared" si="9"/>
        <v>0.017891466044960794</v>
      </c>
      <c r="F145" s="47">
        <f t="shared" si="9"/>
        <v>0.017728461798952825</v>
      </c>
      <c r="G145" s="47">
        <f t="shared" si="9"/>
        <v>0.017586458099976558</v>
      </c>
      <c r="H145" s="47">
        <f t="shared" si="9"/>
        <v>0.017384452838052566</v>
      </c>
      <c r="I145" s="47">
        <f t="shared" si="9"/>
        <v>0.017161447029096877</v>
      </c>
      <c r="J145" s="47">
        <f t="shared" si="9"/>
        <v>0.01684443877152309</v>
      </c>
    </row>
    <row r="146" spans="1:10" ht="12.75">
      <c r="A146" s="40">
        <f t="shared" si="6"/>
        <v>-0.29</v>
      </c>
      <c r="B146" s="47">
        <f t="shared" si="4"/>
        <v>0.021404</v>
      </c>
      <c r="C146" s="47">
        <f t="shared" si="9"/>
        <v>0.021503</v>
      </c>
      <c r="D146" s="47">
        <f t="shared" si="9"/>
        <v>0.021523</v>
      </c>
      <c r="E146" s="47">
        <f t="shared" si="9"/>
        <v>0.021475</v>
      </c>
      <c r="F146" s="47">
        <f t="shared" si="9"/>
        <v>0.021307</v>
      </c>
      <c r="G146" s="47">
        <f t="shared" si="9"/>
        <v>0.021148</v>
      </c>
      <c r="H146" s="47">
        <f t="shared" si="9"/>
        <v>0.020911000000000003</v>
      </c>
      <c r="I146" s="47">
        <f t="shared" si="9"/>
        <v>0.020628999999999998</v>
      </c>
      <c r="J146" s="47">
        <f t="shared" si="9"/>
        <v>0.020213</v>
      </c>
    </row>
    <row r="147" spans="1:10" ht="12.75">
      <c r="A147" s="40">
        <f t="shared" si="6"/>
        <v>-0.28</v>
      </c>
      <c r="B147" s="47">
        <f t="shared" si="4"/>
        <v>0.026064999999999998</v>
      </c>
      <c r="C147" s="47">
        <f t="shared" si="9"/>
        <v>0.026277</v>
      </c>
      <c r="D147" s="47">
        <f t="shared" si="9"/>
        <v>0.026363</v>
      </c>
      <c r="E147" s="47">
        <f t="shared" si="9"/>
        <v>0.026363</v>
      </c>
      <c r="F147" s="47">
        <f t="shared" si="9"/>
        <v>0.026187000000000002</v>
      </c>
      <c r="G147" s="47">
        <f t="shared" si="9"/>
        <v>0.026006</v>
      </c>
      <c r="H147" s="47">
        <f t="shared" si="9"/>
        <v>0.025712</v>
      </c>
      <c r="I147" s="47">
        <f t="shared" si="9"/>
        <v>0.02536</v>
      </c>
      <c r="J147" s="47">
        <f t="shared" si="9"/>
        <v>0.024805</v>
      </c>
    </row>
    <row r="148" spans="1:10" ht="12.75">
      <c r="A148" s="40">
        <f t="shared" si="6"/>
        <v>-0.27</v>
      </c>
      <c r="B148" s="47">
        <f t="shared" si="4"/>
        <v>0.03261030110439674</v>
      </c>
      <c r="C148" s="47">
        <f t="shared" si="9"/>
        <v>0.03301927979787455</v>
      </c>
      <c r="D148" s="47">
        <f t="shared" si="9"/>
        <v>0.033218269431131486</v>
      </c>
      <c r="E148" s="47">
        <f t="shared" si="9"/>
        <v>0.033285265940821</v>
      </c>
      <c r="F148" s="47">
        <f t="shared" si="9"/>
        <v>0.033098275682433835</v>
      </c>
      <c r="G148" s="47">
        <f t="shared" si="9"/>
        <v>0.032907285632423414</v>
      </c>
      <c r="H148" s="47">
        <f t="shared" si="9"/>
        <v>0.03254730438633048</v>
      </c>
      <c r="I148" s="47">
        <f t="shared" si="9"/>
        <v>0.03208632840175036</v>
      </c>
      <c r="J148" s="47">
        <f t="shared" si="9"/>
        <v>0.031320368305897066</v>
      </c>
    </row>
    <row r="149" spans="1:10" ht="12.75">
      <c r="A149" s="40">
        <f t="shared" si="6"/>
        <v>-0.26</v>
      </c>
      <c r="B149" s="47">
        <f t="shared" si="4"/>
        <v>0.042373</v>
      </c>
      <c r="C149" s="47">
        <f t="shared" si="9"/>
        <v>0.043082999999999996</v>
      </c>
      <c r="D149" s="47">
        <f t="shared" si="9"/>
        <v>0.043459</v>
      </c>
      <c r="E149" s="47">
        <f t="shared" si="9"/>
        <v>0.043626</v>
      </c>
      <c r="F149" s="47">
        <f t="shared" si="9"/>
        <v>0.043433</v>
      </c>
      <c r="G149" s="47">
        <f t="shared" si="9"/>
        <v>0.043233999999999995</v>
      </c>
      <c r="H149" s="47">
        <f t="shared" si="9"/>
        <v>0.042786000000000005</v>
      </c>
      <c r="I149" s="47">
        <f t="shared" si="9"/>
        <v>0.04218</v>
      </c>
      <c r="J149" s="47">
        <f t="shared" si="9"/>
        <v>0.041104</v>
      </c>
    </row>
    <row r="150" spans="1:10" ht="12.75">
      <c r="A150" s="40">
        <f t="shared" si="6"/>
        <v>-0.25</v>
      </c>
      <c r="B150" s="47">
        <f t="shared" si="4"/>
        <v>0.058001</v>
      </c>
      <c r="C150" s="47">
        <f aca="true" t="shared" si="10" ref="C150:J159">C34*$M34/10000</f>
        <v>0.059135</v>
      </c>
      <c r="D150" s="47">
        <f t="shared" si="10"/>
        <v>0.059712</v>
      </c>
      <c r="E150" s="47">
        <f t="shared" si="10"/>
        <v>0.06001</v>
      </c>
      <c r="F150" s="47">
        <f t="shared" si="10"/>
        <v>0.059775</v>
      </c>
      <c r="G150" s="47">
        <f t="shared" si="10"/>
        <v>0.059605</v>
      </c>
      <c r="H150" s="47">
        <f t="shared" si="10"/>
        <v>0.05909</v>
      </c>
      <c r="I150" s="47">
        <f t="shared" si="10"/>
        <v>0.058353999999999996</v>
      </c>
      <c r="J150" s="47">
        <f t="shared" si="10"/>
        <v>0.056862</v>
      </c>
    </row>
    <row r="151" spans="1:10" ht="12.75">
      <c r="A151" s="40">
        <f t="shared" si="6"/>
        <v>-0.24</v>
      </c>
      <c r="B151" s="47">
        <f aca="true" t="shared" si="11" ref="B151:B182">B35*$M35/10000</f>
        <v>0.084463</v>
      </c>
      <c r="C151" s="47">
        <f t="shared" si="10"/>
        <v>0.085957</v>
      </c>
      <c r="D151" s="47">
        <f t="shared" si="10"/>
        <v>0.08661100000000001</v>
      </c>
      <c r="E151" s="47">
        <f t="shared" si="10"/>
        <v>0.087003</v>
      </c>
      <c r="F151" s="47">
        <f t="shared" si="10"/>
        <v>0.08668</v>
      </c>
      <c r="G151" s="47">
        <f t="shared" si="10"/>
        <v>0.086601</v>
      </c>
      <c r="H151" s="47">
        <f t="shared" si="10"/>
        <v>0.086145</v>
      </c>
      <c r="I151" s="47">
        <f t="shared" si="10"/>
        <v>0.085478</v>
      </c>
      <c r="J151" s="47">
        <f t="shared" si="10"/>
        <v>0.083674</v>
      </c>
    </row>
    <row r="152" spans="1:10" ht="12.75">
      <c r="A152" s="40">
        <f t="shared" si="6"/>
        <v>-0.23</v>
      </c>
      <c r="B152" s="47">
        <f t="shared" si="11"/>
        <v>0.12517326056943395</v>
      </c>
      <c r="C152" s="47">
        <f t="shared" si="10"/>
        <v>0.12641329287035347</v>
      </c>
      <c r="D152" s="47">
        <f t="shared" si="10"/>
        <v>0.12684230404542968</v>
      </c>
      <c r="E152" s="47">
        <f t="shared" si="10"/>
        <v>0.12717731277188776</v>
      </c>
      <c r="F152" s="47">
        <f t="shared" si="10"/>
        <v>0.12677430227408892</v>
      </c>
      <c r="G152" s="47">
        <f t="shared" si="10"/>
        <v>0.12686330459246137</v>
      </c>
      <c r="H152" s="47">
        <f t="shared" si="10"/>
        <v>0.1266832999036182</v>
      </c>
      <c r="I152" s="47">
        <f t="shared" si="10"/>
        <v>0.1264522938862695</v>
      </c>
      <c r="J152" s="47">
        <f t="shared" si="10"/>
        <v>0.12501425642762246</v>
      </c>
    </row>
    <row r="153" spans="1:10" ht="12.75">
      <c r="A153" s="40">
        <f t="shared" si="6"/>
        <v>-0.22</v>
      </c>
      <c r="B153" s="47">
        <f t="shared" si="11"/>
        <v>0.16129100000000002</v>
      </c>
      <c r="C153" s="47">
        <f t="shared" si="10"/>
        <v>0.161866</v>
      </c>
      <c r="D153" s="47">
        <f t="shared" si="10"/>
        <v>0.16201400000000002</v>
      </c>
      <c r="E153" s="47">
        <f t="shared" si="10"/>
        <v>0.162172</v>
      </c>
      <c r="F153" s="47">
        <f t="shared" si="10"/>
        <v>0.162</v>
      </c>
      <c r="G153" s="47">
        <f t="shared" si="10"/>
        <v>0.162104</v>
      </c>
      <c r="H153" s="47">
        <f t="shared" si="10"/>
        <v>0.162128</v>
      </c>
      <c r="I153" s="47">
        <f t="shared" si="10"/>
        <v>0.162156</v>
      </c>
      <c r="J153" s="47">
        <f t="shared" si="10"/>
        <v>0.161405</v>
      </c>
    </row>
    <row r="154" spans="1:10" ht="12.75">
      <c r="A154" s="40">
        <f t="shared" si="6"/>
        <v>-0.21</v>
      </c>
      <c r="B154" s="47">
        <f t="shared" si="11"/>
        <v>0.17426492133777868</v>
      </c>
      <c r="C154" s="47">
        <f t="shared" si="10"/>
        <v>0.1746529011252344</v>
      </c>
      <c r="D154" s="47">
        <f t="shared" si="10"/>
        <v>0.17473789669722858</v>
      </c>
      <c r="E154" s="47">
        <f t="shared" si="10"/>
        <v>0.17480389325901227</v>
      </c>
      <c r="F154" s="47">
        <f t="shared" si="10"/>
        <v>0.17481689258178784</v>
      </c>
      <c r="G154" s="47">
        <f t="shared" si="10"/>
        <v>0.17487388961241923</v>
      </c>
      <c r="H154" s="47">
        <f t="shared" si="10"/>
        <v>0.17491988721608664</v>
      </c>
      <c r="I154" s="47">
        <f t="shared" si="10"/>
        <v>0.17489888831006456</v>
      </c>
      <c r="J154" s="47">
        <f t="shared" si="10"/>
        <v>0.17428192045217752</v>
      </c>
    </row>
    <row r="155" spans="1:10" ht="12.75">
      <c r="A155" s="40">
        <f t="shared" si="6"/>
        <v>-0.2</v>
      </c>
      <c r="B155" s="47">
        <f t="shared" si="11"/>
        <v>0.1772497658366326</v>
      </c>
      <c r="C155" s="47">
        <f t="shared" si="10"/>
        <v>0.17760574729110232</v>
      </c>
      <c r="D155" s="47">
        <f t="shared" si="10"/>
        <v>0.17768674307147322</v>
      </c>
      <c r="E155" s="47">
        <f t="shared" si="10"/>
        <v>0.1777297408314232</v>
      </c>
      <c r="F155" s="47">
        <f t="shared" si="10"/>
        <v>0.17779273754948946</v>
      </c>
      <c r="G155" s="47">
        <f t="shared" si="10"/>
        <v>0.17783473536153363</v>
      </c>
      <c r="H155" s="47">
        <f t="shared" si="10"/>
        <v>0.17787473327776618</v>
      </c>
      <c r="I155" s="47">
        <f t="shared" si="10"/>
        <v>0.17782673577828711</v>
      </c>
      <c r="J155" s="47">
        <f t="shared" si="10"/>
        <v>0.17720176833715354</v>
      </c>
    </row>
    <row r="156" spans="1:10" ht="12.75">
      <c r="A156" s="40">
        <f t="shared" si="6"/>
        <v>-0.19</v>
      </c>
      <c r="B156" s="47">
        <f t="shared" si="11"/>
        <v>0.17819300000000002</v>
      </c>
      <c r="C156" s="47">
        <f t="shared" si="10"/>
        <v>0.178536</v>
      </c>
      <c r="D156" s="47">
        <f t="shared" si="10"/>
        <v>0.17861400000000002</v>
      </c>
      <c r="E156" s="47">
        <f t="shared" si="10"/>
        <v>0.17865999999999999</v>
      </c>
      <c r="F156" s="47">
        <f t="shared" si="10"/>
        <v>0.178725</v>
      </c>
      <c r="G156" s="47">
        <f t="shared" si="10"/>
        <v>0.178768</v>
      </c>
      <c r="H156" s="47">
        <f t="shared" si="10"/>
        <v>0.178808</v>
      </c>
      <c r="I156" s="47">
        <f t="shared" si="10"/>
        <v>0.178753</v>
      </c>
      <c r="J156" s="47">
        <f t="shared" si="10"/>
        <v>0.17815899999999998</v>
      </c>
    </row>
    <row r="157" spans="1:10" ht="12.75">
      <c r="A157" s="40">
        <f t="shared" si="6"/>
        <v>-0.18</v>
      </c>
      <c r="B157" s="47">
        <f t="shared" si="11"/>
        <v>0.178679</v>
      </c>
      <c r="C157" s="47">
        <f t="shared" si="10"/>
        <v>0.17902</v>
      </c>
      <c r="D157" s="47">
        <f t="shared" si="10"/>
        <v>0.179093</v>
      </c>
      <c r="E157" s="47">
        <f t="shared" si="10"/>
        <v>0.17913800000000002</v>
      </c>
      <c r="F157" s="47">
        <f t="shared" si="10"/>
        <v>0.179206</v>
      </c>
      <c r="G157" s="47">
        <f t="shared" si="10"/>
        <v>0.179252</v>
      </c>
      <c r="H157" s="47">
        <f t="shared" si="10"/>
        <v>0.179296</v>
      </c>
      <c r="I157" s="47">
        <f t="shared" si="10"/>
        <v>0.179252</v>
      </c>
      <c r="J157" s="47">
        <f t="shared" si="10"/>
        <v>0.178678</v>
      </c>
    </row>
    <row r="158" spans="1:10" ht="12.75">
      <c r="A158" s="40">
        <f t="shared" si="6"/>
        <v>-0.17</v>
      </c>
      <c r="B158" s="47">
        <f t="shared" si="11"/>
        <v>0.179011</v>
      </c>
      <c r="C158" s="47">
        <f t="shared" si="10"/>
        <v>0.179341</v>
      </c>
      <c r="D158" s="47">
        <f t="shared" si="10"/>
        <v>0.17942</v>
      </c>
      <c r="E158" s="47">
        <f t="shared" si="10"/>
        <v>0.17946199999999998</v>
      </c>
      <c r="F158" s="47">
        <f t="shared" si="10"/>
        <v>0.17953</v>
      </c>
      <c r="G158" s="47">
        <f t="shared" si="10"/>
        <v>0.179575</v>
      </c>
      <c r="H158" s="47">
        <f t="shared" si="10"/>
        <v>0.179622</v>
      </c>
      <c r="I158" s="47">
        <f t="shared" si="10"/>
        <v>0.179578</v>
      </c>
      <c r="J158" s="47">
        <f t="shared" si="10"/>
        <v>0.179014</v>
      </c>
    </row>
    <row r="159" spans="1:10" ht="12.75">
      <c r="A159" s="40">
        <f t="shared" si="6"/>
        <v>-0.16</v>
      </c>
      <c r="B159" s="47">
        <f t="shared" si="11"/>
        <v>0.179227</v>
      </c>
      <c r="C159" s="47">
        <f t="shared" si="10"/>
        <v>0.179557</v>
      </c>
      <c r="D159" s="47">
        <f t="shared" si="10"/>
        <v>0.179636</v>
      </c>
      <c r="E159" s="47">
        <f t="shared" si="10"/>
        <v>0.179681</v>
      </c>
      <c r="F159" s="47">
        <f t="shared" si="10"/>
        <v>0.17974400000000001</v>
      </c>
      <c r="G159" s="47">
        <f t="shared" si="10"/>
        <v>0.179783</v>
      </c>
      <c r="H159" s="47">
        <f t="shared" si="10"/>
        <v>0.179832</v>
      </c>
      <c r="I159" s="47">
        <f t="shared" si="10"/>
        <v>0.179789</v>
      </c>
      <c r="J159" s="47">
        <f t="shared" si="10"/>
        <v>0.179221</v>
      </c>
    </row>
    <row r="160" spans="1:11" ht="12.75">
      <c r="A160" s="40">
        <f t="shared" si="6"/>
        <v>-0.15</v>
      </c>
      <c r="B160" s="47">
        <f t="shared" si="11"/>
        <v>0.179362</v>
      </c>
      <c r="C160" s="47">
        <f aca="true" t="shared" si="12" ref="C160:J169">C44*$M44/10000</f>
        <v>0.179696</v>
      </c>
      <c r="D160" s="47">
        <f t="shared" si="12"/>
        <v>0.17977200000000002</v>
      </c>
      <c r="E160" s="47">
        <f t="shared" si="12"/>
        <v>0.179815</v>
      </c>
      <c r="F160" s="47">
        <f t="shared" si="12"/>
        <v>0.179877</v>
      </c>
      <c r="G160" s="47">
        <f t="shared" si="12"/>
        <v>0.179921</v>
      </c>
      <c r="H160" s="47">
        <f t="shared" si="12"/>
        <v>0.17996600000000001</v>
      </c>
      <c r="I160" s="47">
        <f t="shared" si="12"/>
        <v>0.179923</v>
      </c>
      <c r="J160" s="47">
        <f t="shared" si="12"/>
        <v>0.179356</v>
      </c>
      <c r="K160" s="5"/>
    </row>
    <row r="161" spans="1:11" ht="12.75">
      <c r="A161" s="40">
        <f t="shared" si="6"/>
        <v>-0.14</v>
      </c>
      <c r="B161" s="47">
        <f t="shared" si="11"/>
        <v>0.17943399999999998</v>
      </c>
      <c r="C161" s="47">
        <f t="shared" si="12"/>
        <v>0.179763</v>
      </c>
      <c r="D161" s="47">
        <f t="shared" si="12"/>
        <v>0.179838</v>
      </c>
      <c r="E161" s="47">
        <f t="shared" si="12"/>
        <v>0.179882</v>
      </c>
      <c r="F161" s="47">
        <f t="shared" si="12"/>
        <v>0.179948</v>
      </c>
      <c r="G161" s="47">
        <f t="shared" si="12"/>
        <v>0.179992</v>
      </c>
      <c r="H161" s="47">
        <f t="shared" si="12"/>
        <v>0.180038</v>
      </c>
      <c r="I161" s="47">
        <f t="shared" si="12"/>
        <v>0.17999500000000002</v>
      </c>
      <c r="J161" s="47">
        <f t="shared" si="12"/>
        <v>0.179423</v>
      </c>
      <c r="K161" s="5"/>
    </row>
    <row r="162" spans="1:11" ht="12.75">
      <c r="A162" s="40">
        <f t="shared" si="6"/>
        <v>-0.13</v>
      </c>
      <c r="B162" s="47">
        <f t="shared" si="11"/>
        <v>0.17947267498502173</v>
      </c>
      <c r="C162" s="47">
        <f t="shared" si="12"/>
        <v>0.17979668342493943</v>
      </c>
      <c r="D162" s="47">
        <f t="shared" si="12"/>
        <v>0.1798756854828206</v>
      </c>
      <c r="E162" s="47">
        <f t="shared" si="12"/>
        <v>0.1799146864987366</v>
      </c>
      <c r="F162" s="47">
        <f t="shared" si="12"/>
        <v>0.17998668837427384</v>
      </c>
      <c r="G162" s="47">
        <f t="shared" si="12"/>
        <v>0.18002968949438639</v>
      </c>
      <c r="H162" s="47">
        <f t="shared" si="12"/>
        <v>0.18007169058844982</v>
      </c>
      <c r="I162" s="47">
        <f t="shared" si="12"/>
        <v>0.18003368959858293</v>
      </c>
      <c r="J162" s="47">
        <f t="shared" si="12"/>
        <v>0.17945667456823566</v>
      </c>
      <c r="K162" s="5"/>
    </row>
    <row r="163" spans="1:11" ht="12.75">
      <c r="A163" s="40">
        <f t="shared" si="6"/>
        <v>-0.12</v>
      </c>
      <c r="B163" s="47">
        <f t="shared" si="11"/>
        <v>0.1795066758706921</v>
      </c>
      <c r="C163" s="47">
        <f t="shared" si="12"/>
        <v>0.17982568418036415</v>
      </c>
      <c r="D163" s="47">
        <f t="shared" si="12"/>
        <v>0.17990368621219618</v>
      </c>
      <c r="E163" s="47">
        <f t="shared" si="12"/>
        <v>0.17994368725416135</v>
      </c>
      <c r="F163" s="47">
        <f t="shared" si="12"/>
        <v>0.18001068899945294</v>
      </c>
      <c r="G163" s="47">
        <f t="shared" si="12"/>
        <v>0.18006369038005676</v>
      </c>
      <c r="H163" s="47">
        <f t="shared" si="12"/>
        <v>0.18010569147412017</v>
      </c>
      <c r="I163" s="47">
        <f t="shared" si="12"/>
        <v>0.180057690223762</v>
      </c>
      <c r="J163" s="47">
        <f t="shared" si="12"/>
        <v>0.17949067545390604</v>
      </c>
      <c r="K163" s="5"/>
    </row>
    <row r="164" spans="1:11" ht="12.75">
      <c r="A164" s="40">
        <f t="shared" si="6"/>
        <v>-0.11</v>
      </c>
      <c r="B164" s="47">
        <f t="shared" si="11"/>
        <v>0.17954</v>
      </c>
      <c r="C164" s="47">
        <f t="shared" si="12"/>
        <v>0.179859</v>
      </c>
      <c r="D164" s="47">
        <f t="shared" si="12"/>
        <v>0.17993599999999998</v>
      </c>
      <c r="E164" s="47">
        <f t="shared" si="12"/>
        <v>0.179982</v>
      </c>
      <c r="F164" s="47">
        <f t="shared" si="12"/>
        <v>0.180048</v>
      </c>
      <c r="G164" s="47">
        <f t="shared" si="12"/>
        <v>0.180096</v>
      </c>
      <c r="H164" s="47">
        <f t="shared" si="12"/>
        <v>0.18013900000000002</v>
      </c>
      <c r="I164" s="47">
        <f t="shared" si="12"/>
        <v>0.180091</v>
      </c>
      <c r="J164" s="47">
        <f t="shared" si="12"/>
        <v>0.179524</v>
      </c>
      <c r="K164" s="5"/>
    </row>
    <row r="165" spans="1:11" ht="12.75">
      <c r="A165" s="40">
        <f t="shared" si="6"/>
        <v>-0.1</v>
      </c>
      <c r="B165" s="47">
        <f t="shared" si="11"/>
        <v>0.179569</v>
      </c>
      <c r="C165" s="47">
        <f t="shared" si="12"/>
        <v>0.179892</v>
      </c>
      <c r="D165" s="47">
        <f t="shared" si="12"/>
        <v>0.179955</v>
      </c>
      <c r="E165" s="47">
        <f t="shared" si="12"/>
        <v>0.18001</v>
      </c>
      <c r="F165" s="47">
        <f t="shared" si="12"/>
        <v>0.180077</v>
      </c>
      <c r="G165" s="47">
        <f t="shared" si="12"/>
        <v>0.18012899999999998</v>
      </c>
      <c r="H165" s="47">
        <f t="shared" si="12"/>
        <v>0.180167</v>
      </c>
      <c r="I165" s="47">
        <f t="shared" si="12"/>
        <v>0.180115</v>
      </c>
      <c r="J165" s="47">
        <f t="shared" si="12"/>
        <v>0.179548</v>
      </c>
      <c r="K165" s="5"/>
    </row>
    <row r="166" spans="1:11" ht="12.75">
      <c r="A166" s="40">
        <f t="shared" si="6"/>
        <v>-0.09</v>
      </c>
      <c r="B166" s="47">
        <f t="shared" si="11"/>
        <v>0.17958267785042586</v>
      </c>
      <c r="C166" s="47">
        <f t="shared" si="12"/>
        <v>0.17990168616009794</v>
      </c>
      <c r="D166" s="47">
        <f t="shared" si="12"/>
        <v>0.1799776881398317</v>
      </c>
      <c r="E166" s="47">
        <f t="shared" si="12"/>
        <v>0.18002968949438639</v>
      </c>
      <c r="F166" s="47">
        <f t="shared" si="12"/>
        <v>0.1800956912136289</v>
      </c>
      <c r="G166" s="47">
        <f t="shared" si="12"/>
        <v>0.1801386923337414</v>
      </c>
      <c r="H166" s="47">
        <f t="shared" si="12"/>
        <v>0.18018169345385396</v>
      </c>
      <c r="I166" s="47">
        <f t="shared" si="12"/>
        <v>0.18012969209929927</v>
      </c>
      <c r="J166" s="47">
        <f t="shared" si="12"/>
        <v>0.1795626773294433</v>
      </c>
      <c r="K166" s="5"/>
    </row>
    <row r="167" spans="1:11" ht="12.75">
      <c r="A167" s="40">
        <f t="shared" si="6"/>
        <v>-0.08</v>
      </c>
      <c r="B167" s="47">
        <f t="shared" si="11"/>
        <v>0.179578</v>
      </c>
      <c r="C167" s="47">
        <f t="shared" si="12"/>
        <v>0.179897</v>
      </c>
      <c r="D167" s="47">
        <f t="shared" si="12"/>
        <v>0.17996900000000002</v>
      </c>
      <c r="E167" s="47">
        <f t="shared" si="12"/>
        <v>0.18002</v>
      </c>
      <c r="F167" s="47">
        <f t="shared" si="12"/>
        <v>0.180091</v>
      </c>
      <c r="G167" s="47">
        <f t="shared" si="12"/>
        <v>0.18012899999999998</v>
      </c>
      <c r="H167" s="47">
        <f t="shared" si="12"/>
        <v>0.18018199999999998</v>
      </c>
      <c r="I167" s="47">
        <f t="shared" si="12"/>
        <v>0.18012</v>
      </c>
      <c r="J167" s="47">
        <f t="shared" si="12"/>
        <v>0.179558</v>
      </c>
      <c r="K167" s="5"/>
    </row>
    <row r="168" spans="1:11" ht="12.75">
      <c r="A168" s="40">
        <f t="shared" si="6"/>
        <v>-0.07</v>
      </c>
      <c r="B168" s="47">
        <f t="shared" si="11"/>
        <v>0.179568</v>
      </c>
      <c r="C168" s="47">
        <f t="shared" si="12"/>
        <v>0.179887</v>
      </c>
      <c r="D168" s="47">
        <f t="shared" si="12"/>
        <v>0.17995899999999998</v>
      </c>
      <c r="E168" s="47">
        <f t="shared" si="12"/>
        <v>0.18001</v>
      </c>
      <c r="F168" s="47">
        <f t="shared" si="12"/>
        <v>0.180081</v>
      </c>
      <c r="G168" s="47">
        <f t="shared" si="12"/>
        <v>0.180124</v>
      </c>
      <c r="H168" s="47">
        <f t="shared" si="12"/>
        <v>0.180172</v>
      </c>
      <c r="I168" s="47">
        <f t="shared" si="12"/>
        <v>0.18012</v>
      </c>
      <c r="J168" s="47">
        <f t="shared" si="12"/>
        <v>0.179548</v>
      </c>
      <c r="K168" s="5"/>
    </row>
    <row r="169" spans="1:11" ht="12.75">
      <c r="A169" s="40">
        <f t="shared" si="6"/>
        <v>-0.06</v>
      </c>
      <c r="B169" s="47">
        <f t="shared" si="11"/>
        <v>0.179559</v>
      </c>
      <c r="C169" s="47">
        <f t="shared" si="12"/>
        <v>0.179868</v>
      </c>
      <c r="D169" s="47">
        <f t="shared" si="12"/>
        <v>0.179945</v>
      </c>
      <c r="E169" s="47">
        <f t="shared" si="12"/>
        <v>0.17998599999999998</v>
      </c>
      <c r="F169" s="47">
        <f t="shared" si="12"/>
        <v>0.180063</v>
      </c>
      <c r="G169" s="47">
        <f t="shared" si="12"/>
        <v>0.180106</v>
      </c>
      <c r="H169" s="47">
        <f t="shared" si="12"/>
        <v>0.180153</v>
      </c>
      <c r="I169" s="47">
        <f t="shared" si="12"/>
        <v>0.180101</v>
      </c>
      <c r="J169" s="47">
        <f t="shared" si="12"/>
        <v>0.179534</v>
      </c>
      <c r="K169" s="5"/>
    </row>
    <row r="170" spans="1:11" ht="12.75">
      <c r="A170" s="40">
        <f t="shared" si="6"/>
        <v>-0.05</v>
      </c>
      <c r="B170" s="47">
        <f t="shared" si="11"/>
        <v>0.17954</v>
      </c>
      <c r="C170" s="47">
        <f aca="true" t="shared" si="13" ref="C170:J179">C54*$M54/10000</f>
        <v>0.17985399999999999</v>
      </c>
      <c r="D170" s="47">
        <f t="shared" si="13"/>
        <v>0.179931</v>
      </c>
      <c r="E170" s="47">
        <f t="shared" si="13"/>
        <v>0.179972</v>
      </c>
      <c r="F170" s="47">
        <f t="shared" si="13"/>
        <v>0.180048</v>
      </c>
      <c r="G170" s="47">
        <f t="shared" si="13"/>
        <v>0.180091</v>
      </c>
      <c r="H170" s="47">
        <f t="shared" si="13"/>
        <v>0.180143</v>
      </c>
      <c r="I170" s="47">
        <f t="shared" si="13"/>
        <v>0.180101</v>
      </c>
      <c r="J170" s="47">
        <f t="shared" si="13"/>
        <v>0.179529</v>
      </c>
      <c r="K170" s="5"/>
    </row>
    <row r="171" spans="1:11" ht="12.75">
      <c r="A171" s="40">
        <f t="shared" si="6"/>
        <v>-0.04</v>
      </c>
      <c r="B171" s="47">
        <f t="shared" si="11"/>
        <v>0.17953</v>
      </c>
      <c r="C171" s="47">
        <f t="shared" si="13"/>
        <v>0.179839</v>
      </c>
      <c r="D171" s="47">
        <f t="shared" si="13"/>
        <v>0.179917</v>
      </c>
      <c r="E171" s="47">
        <f t="shared" si="13"/>
        <v>0.17996700000000002</v>
      </c>
      <c r="F171" s="47">
        <f t="shared" si="13"/>
        <v>0.180044</v>
      </c>
      <c r="G171" s="47">
        <f t="shared" si="13"/>
        <v>0.180082</v>
      </c>
      <c r="H171" s="47">
        <f t="shared" si="13"/>
        <v>0.18013900000000002</v>
      </c>
      <c r="I171" s="47">
        <f t="shared" si="13"/>
        <v>0.180096</v>
      </c>
      <c r="J171" s="47">
        <f t="shared" si="13"/>
        <v>0.179524</v>
      </c>
      <c r="K171" s="5"/>
    </row>
    <row r="172" spans="1:11" ht="12.75">
      <c r="A172" s="40">
        <f t="shared" si="6"/>
        <v>-0.03</v>
      </c>
      <c r="B172" s="47">
        <f t="shared" si="11"/>
        <v>0.17952</v>
      </c>
      <c r="C172" s="47">
        <f t="shared" si="13"/>
        <v>0.179834</v>
      </c>
      <c r="D172" s="47">
        <f t="shared" si="13"/>
        <v>0.179917</v>
      </c>
      <c r="E172" s="47">
        <f t="shared" si="13"/>
        <v>0.179957</v>
      </c>
      <c r="F172" s="47">
        <f t="shared" si="13"/>
        <v>0.180038</v>
      </c>
      <c r="G172" s="47">
        <f t="shared" si="13"/>
        <v>0.180077</v>
      </c>
      <c r="H172" s="47">
        <f t="shared" si="13"/>
        <v>0.18012899999999998</v>
      </c>
      <c r="I172" s="47">
        <f t="shared" si="13"/>
        <v>0.180091</v>
      </c>
      <c r="J172" s="47">
        <f t="shared" si="13"/>
        <v>0.179524</v>
      </c>
      <c r="K172" s="5"/>
    </row>
    <row r="173" spans="1:11" ht="12.75">
      <c r="A173" s="40">
        <f t="shared" si="6"/>
        <v>-0.02</v>
      </c>
      <c r="B173" s="47">
        <f t="shared" si="11"/>
        <v>0.17954</v>
      </c>
      <c r="C173" s="47">
        <f t="shared" si="13"/>
        <v>0.17985299999999999</v>
      </c>
      <c r="D173" s="47">
        <f t="shared" si="13"/>
        <v>0.179931</v>
      </c>
      <c r="E173" s="47">
        <f t="shared" si="13"/>
        <v>0.179972</v>
      </c>
      <c r="F173" s="47">
        <f t="shared" si="13"/>
        <v>0.180053</v>
      </c>
      <c r="G173" s="47">
        <f t="shared" si="13"/>
        <v>0.180096</v>
      </c>
      <c r="H173" s="47">
        <f t="shared" si="13"/>
        <v>0.180148</v>
      </c>
      <c r="I173" s="47">
        <f t="shared" si="13"/>
        <v>0.18011</v>
      </c>
      <c r="J173" s="47">
        <f t="shared" si="13"/>
        <v>0.179538</v>
      </c>
      <c r="K173" s="5"/>
    </row>
    <row r="174" spans="1:11" ht="12.75">
      <c r="A174" s="40">
        <f t="shared" si="6"/>
        <v>-0.01</v>
      </c>
      <c r="B174" s="47">
        <f t="shared" si="11"/>
        <v>0.179559</v>
      </c>
      <c r="C174" s="47">
        <f t="shared" si="13"/>
        <v>0.179873</v>
      </c>
      <c r="D174" s="47">
        <f t="shared" si="13"/>
        <v>0.17995</v>
      </c>
      <c r="E174" s="47">
        <f t="shared" si="13"/>
        <v>0.179991</v>
      </c>
      <c r="F174" s="47">
        <f t="shared" si="13"/>
        <v>0.180067</v>
      </c>
      <c r="G174" s="47">
        <f t="shared" si="13"/>
        <v>0.18011</v>
      </c>
      <c r="H174" s="47">
        <f t="shared" si="13"/>
        <v>0.18015799999999998</v>
      </c>
      <c r="I174" s="47">
        <f t="shared" si="13"/>
        <v>0.180115</v>
      </c>
      <c r="J174" s="47">
        <f t="shared" si="13"/>
        <v>0.179534</v>
      </c>
      <c r="K174" s="5"/>
    </row>
    <row r="175" spans="1:11" ht="12.75">
      <c r="A175" s="40">
        <f t="shared" si="6"/>
        <v>0</v>
      </c>
      <c r="B175" s="47">
        <f t="shared" si="11"/>
        <v>0.179569</v>
      </c>
      <c r="C175" s="47">
        <f t="shared" si="13"/>
        <v>0.179883</v>
      </c>
      <c r="D175" s="47">
        <f t="shared" si="13"/>
        <v>0.179955</v>
      </c>
      <c r="E175" s="47">
        <f t="shared" si="13"/>
        <v>0.17999600000000002</v>
      </c>
      <c r="F175" s="47">
        <f t="shared" si="13"/>
        <v>0.180072</v>
      </c>
      <c r="G175" s="47">
        <f t="shared" si="13"/>
        <v>0.180111</v>
      </c>
      <c r="H175" s="47">
        <f t="shared" si="13"/>
        <v>0.18016300000000002</v>
      </c>
      <c r="I175" s="47">
        <f t="shared" si="13"/>
        <v>0.180111</v>
      </c>
      <c r="J175" s="47">
        <f t="shared" si="13"/>
        <v>0.179505</v>
      </c>
      <c r="K175" s="5"/>
    </row>
    <row r="176" spans="1:11" ht="12.75">
      <c r="A176" s="40">
        <f t="shared" si="6"/>
        <v>0.01</v>
      </c>
      <c r="B176" s="47">
        <f t="shared" si="11"/>
        <v>0.179578</v>
      </c>
      <c r="C176" s="47">
        <f t="shared" si="13"/>
        <v>0.179882</v>
      </c>
      <c r="D176" s="47">
        <f t="shared" si="13"/>
        <v>0.179964</v>
      </c>
      <c r="E176" s="47">
        <f t="shared" si="13"/>
        <v>0.180005</v>
      </c>
      <c r="F176" s="47">
        <f t="shared" si="13"/>
        <v>0.180081</v>
      </c>
      <c r="G176" s="47">
        <f t="shared" si="13"/>
        <v>0.18012</v>
      </c>
      <c r="H176" s="47">
        <f t="shared" si="13"/>
        <v>0.180167</v>
      </c>
      <c r="I176" s="47">
        <f t="shared" si="13"/>
        <v>0.18012</v>
      </c>
      <c r="J176" s="47">
        <f t="shared" si="13"/>
        <v>0.179538</v>
      </c>
      <c r="K176" s="5"/>
    </row>
    <row r="177" spans="1:11" ht="12.75">
      <c r="A177" s="40">
        <f t="shared" si="6"/>
        <v>0.02</v>
      </c>
      <c r="B177" s="47">
        <f t="shared" si="11"/>
        <v>0.179569</v>
      </c>
      <c r="C177" s="47">
        <f t="shared" si="13"/>
        <v>0.179883</v>
      </c>
      <c r="D177" s="47">
        <f t="shared" si="13"/>
        <v>0.179955</v>
      </c>
      <c r="E177" s="47">
        <f t="shared" si="13"/>
        <v>0.17999600000000002</v>
      </c>
      <c r="F177" s="47">
        <f t="shared" si="13"/>
        <v>0.180077</v>
      </c>
      <c r="G177" s="47">
        <f t="shared" si="13"/>
        <v>0.180116</v>
      </c>
      <c r="H177" s="47">
        <f t="shared" si="13"/>
        <v>0.180168</v>
      </c>
      <c r="I177" s="47">
        <f t="shared" si="13"/>
        <v>0.180125</v>
      </c>
      <c r="J177" s="47">
        <f t="shared" si="13"/>
        <v>0.179553</v>
      </c>
      <c r="K177" s="5"/>
    </row>
    <row r="178" spans="1:11" ht="12.75">
      <c r="A178" s="40">
        <f t="shared" si="6"/>
        <v>0.03</v>
      </c>
      <c r="B178" s="47">
        <f t="shared" si="11"/>
        <v>0.17956364529068553</v>
      </c>
      <c r="C178" s="47">
        <f t="shared" si="13"/>
        <v>0.17987762893311104</v>
      </c>
      <c r="D178" s="47">
        <f t="shared" si="13"/>
        <v>0.17994962518232963</v>
      </c>
      <c r="E178" s="47">
        <f t="shared" si="13"/>
        <v>0.17999562278599707</v>
      </c>
      <c r="F178" s="47">
        <f t="shared" si="13"/>
        <v>0.1800716188268389</v>
      </c>
      <c r="G178" s="47">
        <f t="shared" si="13"/>
        <v>0.18011061679516566</v>
      </c>
      <c r="H178" s="47">
        <f t="shared" si="13"/>
        <v>0.1801666138778912</v>
      </c>
      <c r="I178" s="47">
        <f t="shared" si="13"/>
        <v>0.18011961632631796</v>
      </c>
      <c r="J178" s="47">
        <f t="shared" si="13"/>
        <v>0.17954764612419252</v>
      </c>
      <c r="K178" s="5"/>
    </row>
    <row r="179" spans="1:11" ht="12.75">
      <c r="A179" s="40">
        <f t="shared" si="6"/>
        <v>0.04</v>
      </c>
      <c r="B179" s="47">
        <f t="shared" si="11"/>
        <v>0.179598</v>
      </c>
      <c r="C179" s="47">
        <f t="shared" si="13"/>
        <v>0.179911</v>
      </c>
      <c r="D179" s="47">
        <f t="shared" si="13"/>
        <v>0.179983</v>
      </c>
      <c r="E179" s="47">
        <f t="shared" si="13"/>
        <v>0.180034</v>
      </c>
      <c r="F179" s="47">
        <f t="shared" si="13"/>
        <v>0.180101</v>
      </c>
      <c r="G179" s="47">
        <f t="shared" si="13"/>
        <v>0.180144</v>
      </c>
      <c r="H179" s="47">
        <f t="shared" si="13"/>
        <v>0.18019100000000002</v>
      </c>
      <c r="I179" s="47">
        <f t="shared" si="13"/>
        <v>0.180149</v>
      </c>
      <c r="J179" s="47">
        <f t="shared" si="13"/>
        <v>0.179577</v>
      </c>
      <c r="K179" s="5"/>
    </row>
    <row r="180" spans="1:11" ht="12.75">
      <c r="A180" s="40">
        <f t="shared" si="6"/>
        <v>0.05</v>
      </c>
      <c r="B180" s="47">
        <f t="shared" si="11"/>
        <v>0.17960264325901226</v>
      </c>
      <c r="C180" s="47">
        <f aca="true" t="shared" si="14" ref="C180:J189">C64*$M64/10000</f>
        <v>0.17991662690143778</v>
      </c>
      <c r="D180" s="47">
        <f t="shared" si="14"/>
        <v>0.17999262294227963</v>
      </c>
      <c r="E180" s="47">
        <f t="shared" si="14"/>
        <v>0.18003962049385286</v>
      </c>
      <c r="F180" s="47">
        <f t="shared" si="14"/>
        <v>0.18010561705563657</v>
      </c>
      <c r="G180" s="47">
        <f t="shared" si="14"/>
        <v>0.18015361455511564</v>
      </c>
      <c r="H180" s="47">
        <f t="shared" si="14"/>
        <v>0.18020161205459467</v>
      </c>
      <c r="I180" s="47">
        <f t="shared" si="14"/>
        <v>0.18015361455511564</v>
      </c>
      <c r="J180" s="47">
        <f t="shared" si="14"/>
        <v>0.17958264430089602</v>
      </c>
      <c r="K180" s="5"/>
    </row>
    <row r="181" spans="1:11" ht="12.75">
      <c r="A181" s="40">
        <f t="shared" si="6"/>
        <v>0.06</v>
      </c>
      <c r="B181" s="47">
        <f t="shared" si="11"/>
        <v>0.179636</v>
      </c>
      <c r="C181" s="47">
        <f t="shared" si="14"/>
        <v>0.179954</v>
      </c>
      <c r="D181" s="47">
        <f t="shared" si="14"/>
        <v>0.180034</v>
      </c>
      <c r="E181" s="47">
        <f t="shared" si="14"/>
        <v>0.180077</v>
      </c>
      <c r="F181" s="47">
        <f t="shared" si="14"/>
        <v>0.180153</v>
      </c>
      <c r="G181" s="47">
        <f t="shared" si="14"/>
        <v>0.1802</v>
      </c>
      <c r="H181" s="47">
        <f t="shared" si="14"/>
        <v>0.180248</v>
      </c>
      <c r="I181" s="47">
        <f t="shared" si="14"/>
        <v>0.180201</v>
      </c>
      <c r="J181" s="47">
        <f t="shared" si="14"/>
        <v>0.17962</v>
      </c>
      <c r="K181" s="5"/>
    </row>
    <row r="182" spans="1:11" ht="12.75">
      <c r="A182" s="40">
        <f t="shared" si="6"/>
        <v>0.07</v>
      </c>
      <c r="B182" s="47">
        <f t="shared" si="11"/>
        <v>0.17966500000000002</v>
      </c>
      <c r="C182" s="47">
        <f t="shared" si="14"/>
        <v>0.179983</v>
      </c>
      <c r="D182" s="47">
        <f t="shared" si="14"/>
        <v>0.180058</v>
      </c>
      <c r="E182" s="47">
        <f t="shared" si="14"/>
        <v>0.180106</v>
      </c>
      <c r="F182" s="47">
        <f t="shared" si="14"/>
        <v>0.180177</v>
      </c>
      <c r="G182" s="47">
        <f t="shared" si="14"/>
        <v>0.18021900000000002</v>
      </c>
      <c r="H182" s="47">
        <f t="shared" si="14"/>
        <v>0.180268</v>
      </c>
      <c r="I182" s="47">
        <f t="shared" si="14"/>
        <v>0.180221</v>
      </c>
      <c r="J182" s="47">
        <f t="shared" si="14"/>
        <v>0.179644</v>
      </c>
      <c r="K182" s="5"/>
    </row>
    <row r="183" spans="1:11" ht="12.75">
      <c r="A183" s="40">
        <f t="shared" si="6"/>
        <v>0.08</v>
      </c>
      <c r="B183" s="47">
        <f aca="true" t="shared" si="15" ref="B183:B214">B67*$M67/10000</f>
        <v>0.179699</v>
      </c>
      <c r="C183" s="47">
        <f t="shared" si="14"/>
        <v>0.18001199999999998</v>
      </c>
      <c r="D183" s="47">
        <f t="shared" si="14"/>
        <v>0.180086</v>
      </c>
      <c r="E183" s="47">
        <f t="shared" si="14"/>
        <v>0.180134</v>
      </c>
      <c r="F183" s="47">
        <f t="shared" si="14"/>
        <v>0.180205</v>
      </c>
      <c r="G183" s="47">
        <f t="shared" si="14"/>
        <v>0.180248</v>
      </c>
      <c r="H183" s="47">
        <f t="shared" si="14"/>
        <v>0.180296</v>
      </c>
      <c r="I183" s="47">
        <f t="shared" si="14"/>
        <v>0.18024</v>
      </c>
      <c r="J183" s="47">
        <f t="shared" si="14"/>
        <v>0.179668</v>
      </c>
      <c r="K183" s="5"/>
    </row>
    <row r="184" spans="1:11" ht="12.75">
      <c r="A184" s="40">
        <f aca="true" t="shared" si="16" ref="A184:A230">A68/100</f>
        <v>0.09</v>
      </c>
      <c r="B184" s="47">
        <f t="shared" si="15"/>
        <v>0.179713</v>
      </c>
      <c r="C184" s="47">
        <f t="shared" si="14"/>
        <v>0.180031</v>
      </c>
      <c r="D184" s="47">
        <f t="shared" si="14"/>
        <v>0.180104</v>
      </c>
      <c r="E184" s="47">
        <f t="shared" si="14"/>
        <v>0.180153</v>
      </c>
      <c r="F184" s="47">
        <f t="shared" si="14"/>
        <v>0.180224</v>
      </c>
      <c r="G184" s="47">
        <f t="shared" si="14"/>
        <v>0.180266</v>
      </c>
      <c r="H184" s="47">
        <f t="shared" si="14"/>
        <v>0.180315</v>
      </c>
      <c r="I184" s="47">
        <f t="shared" si="14"/>
        <v>0.180263</v>
      </c>
      <c r="J184" s="47">
        <f t="shared" si="14"/>
        <v>0.17968699999999999</v>
      </c>
      <c r="K184" s="5"/>
    </row>
    <row r="185" spans="1:11" ht="12.75">
      <c r="A185" s="40">
        <f t="shared" si="16"/>
        <v>0.1</v>
      </c>
      <c r="B185" s="47">
        <f t="shared" si="15"/>
        <v>0.17971800000000002</v>
      </c>
      <c r="C185" s="47">
        <f t="shared" si="14"/>
        <v>0.180035</v>
      </c>
      <c r="D185" s="47">
        <f t="shared" si="14"/>
        <v>0.180114</v>
      </c>
      <c r="E185" s="47">
        <f t="shared" si="14"/>
        <v>0.180162</v>
      </c>
      <c r="F185" s="47">
        <f t="shared" si="14"/>
        <v>0.180233</v>
      </c>
      <c r="G185" s="47">
        <f t="shared" si="14"/>
        <v>0.180276</v>
      </c>
      <c r="H185" s="47">
        <f t="shared" si="14"/>
        <v>0.18033</v>
      </c>
      <c r="I185" s="47">
        <f t="shared" si="14"/>
        <v>0.180278</v>
      </c>
      <c r="J185" s="47">
        <f t="shared" si="14"/>
        <v>0.179706</v>
      </c>
      <c r="K185" s="5"/>
    </row>
    <row r="186" spans="1:11" ht="12.75">
      <c r="A186" s="40">
        <f t="shared" si="16"/>
        <v>0.11</v>
      </c>
      <c r="B186" s="47">
        <f t="shared" si="15"/>
        <v>0.179699</v>
      </c>
      <c r="C186" s="47">
        <f t="shared" si="14"/>
        <v>0.180017</v>
      </c>
      <c r="D186" s="47">
        <f t="shared" si="14"/>
        <v>0.180095</v>
      </c>
      <c r="E186" s="47">
        <f t="shared" si="14"/>
        <v>0.180144</v>
      </c>
      <c r="F186" s="47">
        <f t="shared" si="14"/>
        <v>0.18021900000000002</v>
      </c>
      <c r="G186" s="47">
        <f t="shared" si="14"/>
        <v>0.18026199999999998</v>
      </c>
      <c r="H186" s="47">
        <f t="shared" si="14"/>
        <v>0.180311</v>
      </c>
      <c r="I186" s="47">
        <f t="shared" si="14"/>
        <v>0.180259</v>
      </c>
      <c r="J186" s="47">
        <f t="shared" si="14"/>
        <v>0.17968299999999998</v>
      </c>
      <c r="K186" s="5"/>
    </row>
    <row r="187" spans="1:11" ht="12.75">
      <c r="A187" s="40">
        <f t="shared" si="16"/>
        <v>0.12</v>
      </c>
      <c r="B187" s="47">
        <f t="shared" si="15"/>
        <v>0.179679</v>
      </c>
      <c r="C187" s="47">
        <f t="shared" si="14"/>
        <v>0.179992</v>
      </c>
      <c r="D187" s="47">
        <f t="shared" si="14"/>
        <v>0.180071</v>
      </c>
      <c r="E187" s="47">
        <f t="shared" si="14"/>
        <v>0.180115</v>
      </c>
      <c r="F187" s="47">
        <f t="shared" si="14"/>
        <v>0.18018599999999999</v>
      </c>
      <c r="G187" s="47">
        <f t="shared" si="14"/>
        <v>0.180228</v>
      </c>
      <c r="H187" s="47">
        <f t="shared" si="14"/>
        <v>0.180277</v>
      </c>
      <c r="I187" s="47">
        <f t="shared" si="14"/>
        <v>0.180225</v>
      </c>
      <c r="J187" s="47">
        <f t="shared" si="14"/>
        <v>0.179653</v>
      </c>
      <c r="K187" s="5"/>
    </row>
    <row r="188" spans="1:11" ht="12.75">
      <c r="A188" s="40">
        <f t="shared" si="16"/>
        <v>0.13</v>
      </c>
      <c r="B188" s="47">
        <f t="shared" si="15"/>
        <v>0.179646</v>
      </c>
      <c r="C188" s="47">
        <f t="shared" si="14"/>
        <v>0.179964</v>
      </c>
      <c r="D188" s="47">
        <f t="shared" si="14"/>
        <v>0.180039</v>
      </c>
      <c r="E188" s="47">
        <f t="shared" si="14"/>
        <v>0.180091</v>
      </c>
      <c r="F188" s="47">
        <f t="shared" si="14"/>
        <v>0.18015799999999998</v>
      </c>
      <c r="G188" s="47">
        <f t="shared" si="14"/>
        <v>0.1802</v>
      </c>
      <c r="H188" s="47">
        <f t="shared" si="14"/>
        <v>0.180248</v>
      </c>
      <c r="I188" s="47">
        <f t="shared" si="14"/>
        <v>0.180197</v>
      </c>
      <c r="J188" s="47">
        <f t="shared" si="14"/>
        <v>0.17962</v>
      </c>
      <c r="K188" s="5"/>
    </row>
    <row r="189" spans="1:11" ht="12.75">
      <c r="A189" s="40">
        <f t="shared" si="16"/>
        <v>0.14</v>
      </c>
      <c r="B189" s="47">
        <f t="shared" si="15"/>
        <v>0.179617</v>
      </c>
      <c r="C189" s="47">
        <f t="shared" si="14"/>
        <v>0.17993</v>
      </c>
      <c r="D189" s="47">
        <f t="shared" si="14"/>
        <v>0.18001099999999998</v>
      </c>
      <c r="E189" s="47">
        <f t="shared" si="14"/>
        <v>0.180058</v>
      </c>
      <c r="F189" s="47">
        <f t="shared" si="14"/>
        <v>0.18012899999999998</v>
      </c>
      <c r="G189" s="47">
        <f t="shared" si="14"/>
        <v>0.180172</v>
      </c>
      <c r="H189" s="47">
        <f t="shared" si="14"/>
        <v>0.18022</v>
      </c>
      <c r="I189" s="47">
        <f t="shared" si="14"/>
        <v>0.180168</v>
      </c>
      <c r="J189" s="47">
        <f t="shared" si="14"/>
        <v>0.179591</v>
      </c>
      <c r="K189" s="5"/>
    </row>
    <row r="190" spans="1:11" ht="12.75">
      <c r="A190" s="40">
        <f t="shared" si="16"/>
        <v>0.15</v>
      </c>
      <c r="B190" s="47">
        <f t="shared" si="15"/>
        <v>0.179535</v>
      </c>
      <c r="C190" s="47">
        <f aca="true" t="shared" si="17" ref="C190:J199">C74*$M74/10000</f>
        <v>0.179859</v>
      </c>
      <c r="D190" s="47">
        <f t="shared" si="17"/>
        <v>0.17993599999999998</v>
      </c>
      <c r="E190" s="47">
        <f t="shared" si="17"/>
        <v>0.17998599999999998</v>
      </c>
      <c r="F190" s="47">
        <f t="shared" si="17"/>
        <v>0.180053</v>
      </c>
      <c r="G190" s="47">
        <f t="shared" si="17"/>
        <v>0.180096</v>
      </c>
      <c r="H190" s="47">
        <f t="shared" si="17"/>
        <v>0.180143</v>
      </c>
      <c r="I190" s="47">
        <f t="shared" si="17"/>
        <v>0.180091</v>
      </c>
      <c r="J190" s="47">
        <f t="shared" si="17"/>
        <v>0.179519</v>
      </c>
      <c r="K190" s="5"/>
    </row>
    <row r="191" spans="1:10" ht="12.75">
      <c r="A191" s="40">
        <f t="shared" si="16"/>
        <v>0.16</v>
      </c>
      <c r="B191" s="47">
        <f t="shared" si="15"/>
        <v>0.1793856545634507</v>
      </c>
      <c r="C191" s="47">
        <f t="shared" si="17"/>
        <v>0.17970963768493434</v>
      </c>
      <c r="D191" s="47">
        <f t="shared" si="17"/>
        <v>0.17979063346530524</v>
      </c>
      <c r="E191" s="47">
        <f t="shared" si="17"/>
        <v>0.1798286314857262</v>
      </c>
      <c r="F191" s="47">
        <f t="shared" si="17"/>
        <v>0.17990562747447383</v>
      </c>
      <c r="G191" s="47">
        <f t="shared" si="17"/>
        <v>0.1799536249739529</v>
      </c>
      <c r="H191" s="47">
        <f t="shared" si="17"/>
        <v>0.17999462283809126</v>
      </c>
      <c r="I191" s="47">
        <f t="shared" si="17"/>
        <v>0.17994262554698895</v>
      </c>
      <c r="J191" s="47">
        <f t="shared" si="17"/>
        <v>0.1793706553448635</v>
      </c>
    </row>
    <row r="192" spans="1:10" ht="12.75">
      <c r="A192" s="40">
        <f t="shared" si="16"/>
        <v>0.17</v>
      </c>
      <c r="B192" s="47">
        <f t="shared" si="15"/>
        <v>0.179174</v>
      </c>
      <c r="C192" s="47">
        <f t="shared" si="17"/>
        <v>0.179499</v>
      </c>
      <c r="D192" s="47">
        <f t="shared" si="17"/>
        <v>0.179579</v>
      </c>
      <c r="E192" s="47">
        <f t="shared" si="17"/>
        <v>0.179628</v>
      </c>
      <c r="F192" s="47">
        <f t="shared" si="17"/>
        <v>0.179705</v>
      </c>
      <c r="G192" s="47">
        <f t="shared" si="17"/>
        <v>0.17974500000000002</v>
      </c>
      <c r="H192" s="47">
        <f t="shared" si="17"/>
        <v>0.179784</v>
      </c>
      <c r="I192" s="47">
        <f t="shared" si="17"/>
        <v>0.17973599999999998</v>
      </c>
      <c r="J192" s="47">
        <f t="shared" si="17"/>
        <v>0.179168</v>
      </c>
    </row>
    <row r="193" spans="1:10" ht="12.75">
      <c r="A193" s="40">
        <f t="shared" si="16"/>
        <v>0.18</v>
      </c>
      <c r="B193" s="47">
        <f t="shared" si="15"/>
        <v>0.178832</v>
      </c>
      <c r="C193" s="47">
        <f t="shared" si="17"/>
        <v>0.17915799999999998</v>
      </c>
      <c r="D193" s="47">
        <f t="shared" si="17"/>
        <v>0.17924600000000002</v>
      </c>
      <c r="E193" s="47">
        <f t="shared" si="17"/>
        <v>0.179285</v>
      </c>
      <c r="F193" s="47">
        <f t="shared" si="17"/>
        <v>0.179362</v>
      </c>
      <c r="G193" s="47">
        <f t="shared" si="17"/>
        <v>0.179399</v>
      </c>
      <c r="H193" s="47">
        <f t="shared" si="17"/>
        <v>0.179444</v>
      </c>
      <c r="I193" s="47">
        <f t="shared" si="17"/>
        <v>0.17939000000000002</v>
      </c>
      <c r="J193" s="47">
        <f t="shared" si="17"/>
        <v>0.178812</v>
      </c>
    </row>
    <row r="194" spans="1:10" ht="12.75">
      <c r="A194" s="40">
        <f t="shared" si="16"/>
        <v>0.19</v>
      </c>
      <c r="B194" s="47">
        <f t="shared" si="15"/>
        <v>0.178307</v>
      </c>
      <c r="C194" s="47">
        <f t="shared" si="17"/>
        <v>0.178645</v>
      </c>
      <c r="D194" s="47">
        <f t="shared" si="17"/>
        <v>0.178726</v>
      </c>
      <c r="E194" s="47">
        <f t="shared" si="17"/>
        <v>0.178769</v>
      </c>
      <c r="F194" s="47">
        <f t="shared" si="17"/>
        <v>0.17885299999999998</v>
      </c>
      <c r="G194" s="47">
        <f t="shared" si="17"/>
        <v>0.178886</v>
      </c>
      <c r="H194" s="47">
        <f t="shared" si="17"/>
        <v>0.178927</v>
      </c>
      <c r="I194" s="47">
        <f t="shared" si="17"/>
        <v>0.178862</v>
      </c>
      <c r="J194" s="47">
        <f t="shared" si="17"/>
        <v>0.178249</v>
      </c>
    </row>
    <row r="195" spans="1:10" ht="12.75">
      <c r="A195" s="40">
        <f t="shared" si="16"/>
        <v>0.2</v>
      </c>
      <c r="B195" s="47">
        <f t="shared" si="15"/>
        <v>0.177335</v>
      </c>
      <c r="C195" s="47">
        <f t="shared" si="17"/>
        <v>0.177682</v>
      </c>
      <c r="D195" s="47">
        <f t="shared" si="17"/>
        <v>0.177775</v>
      </c>
      <c r="E195" s="47">
        <f t="shared" si="17"/>
        <v>0.17782</v>
      </c>
      <c r="F195" s="47">
        <f t="shared" si="17"/>
        <v>0.177901</v>
      </c>
      <c r="G195" s="47">
        <f t="shared" si="17"/>
        <v>0.177938</v>
      </c>
      <c r="H195" s="47">
        <f t="shared" si="17"/>
        <v>0.177965</v>
      </c>
      <c r="I195" s="47">
        <f t="shared" si="17"/>
        <v>0.177879</v>
      </c>
      <c r="J195" s="47">
        <f t="shared" si="17"/>
        <v>0.177254</v>
      </c>
    </row>
    <row r="196" spans="1:10" ht="12.75">
      <c r="A196" s="40">
        <f t="shared" si="16"/>
        <v>0.21</v>
      </c>
      <c r="B196" s="47">
        <f t="shared" si="15"/>
        <v>0.174201</v>
      </c>
      <c r="C196" s="47">
        <f t="shared" si="17"/>
        <v>0.174556</v>
      </c>
      <c r="D196" s="47">
        <f t="shared" si="17"/>
        <v>0.174681</v>
      </c>
      <c r="E196" s="47">
        <f t="shared" si="17"/>
        <v>0.174713</v>
      </c>
      <c r="F196" s="47">
        <f t="shared" si="17"/>
        <v>0.174844</v>
      </c>
      <c r="G196" s="47">
        <f t="shared" si="17"/>
        <v>0.174845</v>
      </c>
      <c r="H196" s="47">
        <f t="shared" si="17"/>
        <v>0.174832</v>
      </c>
      <c r="I196" s="47">
        <f t="shared" si="17"/>
        <v>0.174682</v>
      </c>
      <c r="J196" s="47">
        <f t="shared" si="17"/>
        <v>0.174016</v>
      </c>
    </row>
    <row r="197" spans="1:10" ht="12.75">
      <c r="A197" s="40">
        <f t="shared" si="16"/>
        <v>0.22</v>
      </c>
      <c r="B197" s="47">
        <f t="shared" si="15"/>
        <v>0.160495</v>
      </c>
      <c r="C197" s="47">
        <f t="shared" si="17"/>
        <v>0.16096300000000002</v>
      </c>
      <c r="D197" s="47">
        <f t="shared" si="17"/>
        <v>0.161235</v>
      </c>
      <c r="E197" s="47">
        <f t="shared" si="17"/>
        <v>0.16126400000000002</v>
      </c>
      <c r="F197" s="47">
        <f t="shared" si="17"/>
        <v>0.161555</v>
      </c>
      <c r="G197" s="47">
        <f t="shared" si="17"/>
        <v>0.161405</v>
      </c>
      <c r="H197" s="47">
        <f t="shared" si="17"/>
        <v>0.161183</v>
      </c>
      <c r="I197" s="47">
        <f t="shared" si="17"/>
        <v>0.160647</v>
      </c>
      <c r="J197" s="47">
        <f t="shared" si="17"/>
        <v>0.15972</v>
      </c>
    </row>
    <row r="198" spans="1:10" ht="12.75">
      <c r="A198" s="40">
        <f t="shared" si="16"/>
        <v>0.23</v>
      </c>
      <c r="B198" s="47">
        <f t="shared" si="15"/>
        <v>0.12351400000000001</v>
      </c>
      <c r="C198" s="47">
        <f t="shared" si="17"/>
        <v>0.12456400000000001</v>
      </c>
      <c r="D198" s="47">
        <f t="shared" si="17"/>
        <v>0.12521500000000002</v>
      </c>
      <c r="E198" s="47">
        <f t="shared" si="17"/>
        <v>0.12529400000000002</v>
      </c>
      <c r="F198" s="47">
        <f t="shared" si="17"/>
        <v>0.12573499999999999</v>
      </c>
      <c r="G198" s="47">
        <f t="shared" si="17"/>
        <v>0.125352</v>
      </c>
      <c r="H198" s="47">
        <f t="shared" si="17"/>
        <v>0.124707</v>
      </c>
      <c r="I198" s="47">
        <f t="shared" si="17"/>
        <v>0.12343699999999999</v>
      </c>
      <c r="J198" s="47">
        <f t="shared" si="17"/>
        <v>0.121679</v>
      </c>
    </row>
    <row r="199" spans="1:10" ht="12.75">
      <c r="A199" s="40">
        <f t="shared" si="16"/>
        <v>0.24</v>
      </c>
      <c r="B199" s="47">
        <f t="shared" si="15"/>
        <v>0.08308667144196706</v>
      </c>
      <c r="C199" s="47">
        <f t="shared" si="17"/>
        <v>0.08440760262554697</v>
      </c>
      <c r="D199" s="47">
        <f t="shared" si="17"/>
        <v>0.08521756042925609</v>
      </c>
      <c r="E199" s="47">
        <f t="shared" si="17"/>
        <v>0.08541854995832464</v>
      </c>
      <c r="F199" s="47">
        <f t="shared" si="17"/>
        <v>0.0857145345384455</v>
      </c>
      <c r="G199" s="47">
        <f t="shared" si="17"/>
        <v>0.08529055662638049</v>
      </c>
      <c r="H199" s="47">
        <f t="shared" si="17"/>
        <v>0.08445760002083766</v>
      </c>
      <c r="I199" s="47">
        <f t="shared" si="17"/>
        <v>0.08300267581787872</v>
      </c>
      <c r="J199" s="47">
        <f t="shared" si="17"/>
        <v>0.08101377943321524</v>
      </c>
    </row>
    <row r="200" spans="1:10" ht="12.75">
      <c r="A200" s="40">
        <f t="shared" si="16"/>
        <v>0.25</v>
      </c>
      <c r="B200" s="47">
        <f t="shared" si="15"/>
        <v>0.057155</v>
      </c>
      <c r="C200" s="47">
        <f aca="true" t="shared" si="18" ref="C200:J209">C84*$M84/10000</f>
        <v>0.058162</v>
      </c>
      <c r="D200" s="47">
        <f t="shared" si="18"/>
        <v>0.058811</v>
      </c>
      <c r="E200" s="47">
        <f t="shared" si="18"/>
        <v>0.058994000000000005</v>
      </c>
      <c r="F200" s="47">
        <f t="shared" si="18"/>
        <v>0.059128999999999994</v>
      </c>
      <c r="G200" s="47">
        <f t="shared" si="18"/>
        <v>0.058755999999999996</v>
      </c>
      <c r="H200" s="47">
        <f t="shared" si="18"/>
        <v>0.058003</v>
      </c>
      <c r="I200" s="47">
        <f t="shared" si="18"/>
        <v>0.056802</v>
      </c>
      <c r="J200" s="47">
        <f t="shared" si="18"/>
        <v>0.055248</v>
      </c>
    </row>
    <row r="201" spans="1:10" ht="12.75">
      <c r="A201" s="40">
        <f t="shared" si="16"/>
        <v>0.26</v>
      </c>
      <c r="B201" s="47">
        <f t="shared" si="15"/>
        <v>0.04181982131694103</v>
      </c>
      <c r="C201" s="47">
        <f t="shared" si="18"/>
        <v>0.04244478875807459</v>
      </c>
      <c r="D201" s="47">
        <f t="shared" si="18"/>
        <v>0.04285576734736402</v>
      </c>
      <c r="E201" s="47">
        <f t="shared" si="18"/>
        <v>0.04296276177328609</v>
      </c>
      <c r="F201" s="47">
        <f t="shared" si="18"/>
        <v>0.042970761356532605</v>
      </c>
      <c r="G201" s="47">
        <f t="shared" si="18"/>
        <v>0.04266877708897686</v>
      </c>
      <c r="H201" s="47">
        <f t="shared" si="18"/>
        <v>0.042066808449677015</v>
      </c>
      <c r="I201" s="47">
        <f t="shared" si="18"/>
        <v>0.04117985465722025</v>
      </c>
      <c r="J201" s="47">
        <f t="shared" si="18"/>
        <v>0.04008691159616586</v>
      </c>
    </row>
    <row r="202" spans="1:10" ht="12.75">
      <c r="A202" s="40">
        <f t="shared" si="16"/>
        <v>0.27</v>
      </c>
      <c r="B202" s="47">
        <f t="shared" si="15"/>
        <v>0.03221</v>
      </c>
      <c r="C202" s="47">
        <f t="shared" si="18"/>
        <v>0.032568</v>
      </c>
      <c r="D202" s="47">
        <f t="shared" si="18"/>
        <v>0.032789</v>
      </c>
      <c r="E202" s="47">
        <f t="shared" si="18"/>
        <v>0.032822000000000004</v>
      </c>
      <c r="F202" s="47">
        <f t="shared" si="18"/>
        <v>0.032755</v>
      </c>
      <c r="G202" s="47">
        <f t="shared" si="18"/>
        <v>0.032513</v>
      </c>
      <c r="H202" s="47">
        <f t="shared" si="18"/>
        <v>0.032039</v>
      </c>
      <c r="I202" s="47">
        <f t="shared" si="18"/>
        <v>0.031398</v>
      </c>
      <c r="J202" s="47">
        <f t="shared" si="18"/>
        <v>0.03063</v>
      </c>
    </row>
    <row r="203" spans="1:10" ht="12.75">
      <c r="A203" s="40">
        <f t="shared" si="16"/>
        <v>0.28</v>
      </c>
      <c r="B203" s="47">
        <f t="shared" si="15"/>
        <v>0.025756</v>
      </c>
      <c r="C203" s="47">
        <f t="shared" si="18"/>
        <v>0.02593</v>
      </c>
      <c r="D203" s="47">
        <f t="shared" si="18"/>
        <v>0.026035000000000003</v>
      </c>
      <c r="E203" s="47">
        <f t="shared" si="18"/>
        <v>0.026018</v>
      </c>
      <c r="F203" s="47">
        <f t="shared" si="18"/>
        <v>0.025914</v>
      </c>
      <c r="G203" s="47">
        <f t="shared" si="18"/>
        <v>0.025715</v>
      </c>
      <c r="H203" s="47">
        <f t="shared" si="18"/>
        <v>0.025342</v>
      </c>
      <c r="I203" s="47">
        <f t="shared" si="18"/>
        <v>0.024853999999999998</v>
      </c>
      <c r="J203" s="47">
        <f t="shared" si="18"/>
        <v>0.024307</v>
      </c>
    </row>
    <row r="204" spans="1:10" ht="12.75">
      <c r="A204" s="40">
        <f t="shared" si="16"/>
        <v>0.29</v>
      </c>
      <c r="B204" s="47">
        <f t="shared" si="15"/>
        <v>0.021152</v>
      </c>
      <c r="C204" s="47">
        <f t="shared" si="18"/>
        <v>0.021228</v>
      </c>
      <c r="D204" s="47">
        <f t="shared" si="18"/>
        <v>0.021246</v>
      </c>
      <c r="E204" s="47">
        <f t="shared" si="18"/>
        <v>0.021202000000000002</v>
      </c>
      <c r="F204" s="47">
        <f t="shared" si="18"/>
        <v>0.021082</v>
      </c>
      <c r="G204" s="47">
        <f t="shared" si="18"/>
        <v>0.020914</v>
      </c>
      <c r="H204" s="47">
        <f t="shared" si="18"/>
        <v>0.020612000000000002</v>
      </c>
      <c r="I204" s="47">
        <f t="shared" si="18"/>
        <v>0.020238</v>
      </c>
      <c r="J204" s="47">
        <f t="shared" si="18"/>
        <v>0.019831</v>
      </c>
    </row>
    <row r="205" spans="1:10" ht="12.75">
      <c r="A205" s="40">
        <f t="shared" si="16"/>
        <v>0.3</v>
      </c>
      <c r="B205" s="47">
        <f t="shared" si="15"/>
        <v>0.017728999999999998</v>
      </c>
      <c r="C205" s="47">
        <f t="shared" si="18"/>
        <v>0.017735</v>
      </c>
      <c r="D205" s="47">
        <f t="shared" si="18"/>
        <v>0.017719</v>
      </c>
      <c r="E205" s="47">
        <f t="shared" si="18"/>
        <v>0.01766</v>
      </c>
      <c r="F205" s="47">
        <f t="shared" si="18"/>
        <v>0.017532</v>
      </c>
      <c r="G205" s="47">
        <f t="shared" si="18"/>
        <v>0.017391</v>
      </c>
      <c r="H205" s="47">
        <f t="shared" si="18"/>
        <v>0.017138</v>
      </c>
      <c r="I205" s="47">
        <f t="shared" si="18"/>
        <v>0.016848</v>
      </c>
      <c r="J205" s="47">
        <f t="shared" si="18"/>
        <v>0.016534</v>
      </c>
    </row>
    <row r="206" spans="1:10" ht="12.75">
      <c r="A206" s="40">
        <f t="shared" si="16"/>
        <v>0.31</v>
      </c>
      <c r="B206" s="47">
        <f t="shared" si="15"/>
        <v>0.015084392925056657</v>
      </c>
      <c r="C206" s="47">
        <f t="shared" si="18"/>
        <v>0.01505739222173018</v>
      </c>
      <c r="D206" s="47">
        <f t="shared" si="18"/>
        <v>0.015013391075568521</v>
      </c>
      <c r="E206" s="47">
        <f t="shared" si="18"/>
        <v>0.014953389512620803</v>
      </c>
      <c r="F206" s="47">
        <f t="shared" si="18"/>
        <v>0.014824386152283205</v>
      </c>
      <c r="G206" s="47">
        <f t="shared" si="18"/>
        <v>0.014697382844043866</v>
      </c>
      <c r="H206" s="47">
        <f t="shared" si="18"/>
        <v>0.014487377373726849</v>
      </c>
      <c r="I206" s="47">
        <f t="shared" si="18"/>
        <v>0.014253371278230741</v>
      </c>
      <c r="J206" s="47">
        <f t="shared" si="18"/>
        <v>0.014006364844095964</v>
      </c>
    </row>
    <row r="207" spans="1:10" ht="12.75">
      <c r="A207" s="40">
        <f t="shared" si="16"/>
        <v>0.32</v>
      </c>
      <c r="B207" s="47">
        <f t="shared" si="15"/>
        <v>0.01299</v>
      </c>
      <c r="C207" s="47">
        <f t="shared" si="18"/>
        <v>0.012941999999999999</v>
      </c>
      <c r="D207" s="47">
        <f t="shared" si="18"/>
        <v>0.012884</v>
      </c>
      <c r="E207" s="47">
        <f t="shared" si="18"/>
        <v>0.012819999999999998</v>
      </c>
      <c r="F207" s="47">
        <f t="shared" si="18"/>
        <v>0.0127</v>
      </c>
      <c r="G207" s="47">
        <f t="shared" si="18"/>
        <v>0.012598999999999999</v>
      </c>
      <c r="H207" s="47">
        <f t="shared" si="18"/>
        <v>0.012418</v>
      </c>
      <c r="I207" s="47">
        <f t="shared" si="18"/>
        <v>0.012222</v>
      </c>
      <c r="J207" s="47">
        <f t="shared" si="18"/>
        <v>0.012029</v>
      </c>
    </row>
    <row r="208" spans="1:10" ht="12.75">
      <c r="A208" s="40">
        <f t="shared" si="16"/>
        <v>0.33</v>
      </c>
      <c r="B208" s="47">
        <f t="shared" si="15"/>
        <v>0.011298</v>
      </c>
      <c r="C208" s="47">
        <f t="shared" si="18"/>
        <v>0.011236</v>
      </c>
      <c r="D208" s="47">
        <f t="shared" si="18"/>
        <v>0.011177</v>
      </c>
      <c r="E208" s="47">
        <f t="shared" si="18"/>
        <v>0.011114</v>
      </c>
      <c r="F208" s="47">
        <f t="shared" si="18"/>
        <v>0.011001</v>
      </c>
      <c r="G208" s="47">
        <f t="shared" si="18"/>
        <v>0.010911</v>
      </c>
      <c r="H208" s="47">
        <f t="shared" si="18"/>
        <v>0.010758</v>
      </c>
      <c r="I208" s="47">
        <f t="shared" si="18"/>
        <v>0.010597</v>
      </c>
      <c r="J208" s="47">
        <f t="shared" si="18"/>
        <v>0.010438</v>
      </c>
    </row>
    <row r="209" spans="1:10" ht="12.75">
      <c r="A209" s="40">
        <f t="shared" si="16"/>
        <v>0.34</v>
      </c>
      <c r="B209" s="47">
        <f t="shared" si="15"/>
        <v>0.0099</v>
      </c>
      <c r="C209" s="47">
        <f t="shared" si="18"/>
        <v>0.009839</v>
      </c>
      <c r="D209" s="47">
        <f t="shared" si="18"/>
        <v>0.009775</v>
      </c>
      <c r="E209" s="47">
        <f t="shared" si="18"/>
        <v>0.00972</v>
      </c>
      <c r="F209" s="47">
        <f t="shared" si="18"/>
        <v>0.009618000000000002</v>
      </c>
      <c r="G209" s="47">
        <f t="shared" si="18"/>
        <v>0.009538</v>
      </c>
      <c r="H209" s="47">
        <f t="shared" si="18"/>
        <v>0.009406</v>
      </c>
      <c r="I209" s="47">
        <f t="shared" si="18"/>
        <v>0.009271</v>
      </c>
      <c r="J209" s="47">
        <f t="shared" si="18"/>
        <v>0.009138</v>
      </c>
    </row>
    <row r="210" spans="1:10" ht="12.75">
      <c r="A210" s="40">
        <f t="shared" si="16"/>
        <v>0.35</v>
      </c>
      <c r="B210" s="47">
        <f t="shared" si="15"/>
        <v>0.008735</v>
      </c>
      <c r="C210" s="47">
        <f aca="true" t="shared" si="19" ref="C210:J219">C94*$M94/10000</f>
        <v>0.008668</v>
      </c>
      <c r="D210" s="47">
        <f t="shared" si="19"/>
        <v>0.008616</v>
      </c>
      <c r="E210" s="47">
        <f t="shared" si="19"/>
        <v>0.00856</v>
      </c>
      <c r="F210" s="47">
        <f t="shared" si="19"/>
        <v>0.00847</v>
      </c>
      <c r="G210" s="47">
        <f t="shared" si="19"/>
        <v>0.008403</v>
      </c>
      <c r="H210" s="47">
        <f t="shared" si="19"/>
        <v>0.008284999999999999</v>
      </c>
      <c r="I210" s="47">
        <f t="shared" si="19"/>
        <v>0.008171</v>
      </c>
      <c r="J210" s="47">
        <f t="shared" si="19"/>
        <v>0.00806</v>
      </c>
    </row>
    <row r="211" spans="1:10" ht="12.75">
      <c r="A211" s="40">
        <f t="shared" si="16"/>
        <v>0.36</v>
      </c>
      <c r="B211" s="47">
        <f t="shared" si="15"/>
        <v>0.007763202219385761</v>
      </c>
      <c r="C211" s="47">
        <f t="shared" si="19"/>
        <v>0.007700200578290655</v>
      </c>
      <c r="D211" s="47">
        <f t="shared" si="19"/>
        <v>0.0076501992758342225</v>
      </c>
      <c r="E211" s="47">
        <f t="shared" si="19"/>
        <v>0.007602198025476047</v>
      </c>
      <c r="F211" s="47">
        <f t="shared" si="19"/>
        <v>0.00751819583734924</v>
      </c>
      <c r="G211" s="47">
        <f t="shared" si="19"/>
        <v>0.007459194300450649</v>
      </c>
      <c r="H211" s="47">
        <f t="shared" si="19"/>
        <v>0.007356191617390398</v>
      </c>
      <c r="I211" s="47">
        <f t="shared" si="19"/>
        <v>0.0072551889864284035</v>
      </c>
      <c r="J211" s="47">
        <f t="shared" si="19"/>
        <v>0.007165186642006825</v>
      </c>
    </row>
    <row r="212" spans="1:10" ht="12.75">
      <c r="A212" s="40">
        <f t="shared" si="16"/>
        <v>0.37</v>
      </c>
      <c r="B212" s="47">
        <f t="shared" si="15"/>
        <v>0.006922</v>
      </c>
      <c r="C212" s="47">
        <f t="shared" si="19"/>
        <v>0.006867</v>
      </c>
      <c r="D212" s="47">
        <f t="shared" si="19"/>
        <v>0.006815000000000001</v>
      </c>
      <c r="E212" s="47">
        <f t="shared" si="19"/>
        <v>0.006776999999999999</v>
      </c>
      <c r="F212" s="47">
        <f t="shared" si="19"/>
        <v>0.006698999999999999</v>
      </c>
      <c r="G212" s="47">
        <f t="shared" si="19"/>
        <v>0.0066489999999999995</v>
      </c>
      <c r="H212" s="47">
        <f t="shared" si="19"/>
        <v>0.006562</v>
      </c>
      <c r="I212" s="47">
        <f t="shared" si="19"/>
        <v>0.006478</v>
      </c>
      <c r="J212" s="47">
        <f t="shared" si="19"/>
        <v>0.006396</v>
      </c>
    </row>
    <row r="213" spans="1:10" ht="12.75">
      <c r="A213" s="40">
        <f t="shared" si="16"/>
        <v>0.38</v>
      </c>
      <c r="B213" s="47">
        <f t="shared" si="15"/>
        <v>0.006205676703479891</v>
      </c>
      <c r="C213" s="47">
        <f t="shared" si="19"/>
        <v>0.006148679672848509</v>
      </c>
      <c r="D213" s="47">
        <f t="shared" si="19"/>
        <v>0.006102682069181079</v>
      </c>
      <c r="E213" s="47">
        <f t="shared" si="19"/>
        <v>0.006067683892477599</v>
      </c>
      <c r="F213" s="47">
        <f t="shared" si="19"/>
        <v>0.00600068738278808</v>
      </c>
      <c r="G213" s="47">
        <f t="shared" si="19"/>
        <v>0.0059616894144613455</v>
      </c>
      <c r="H213" s="47">
        <f t="shared" si="19"/>
        <v>0.005878693738278808</v>
      </c>
      <c r="I213" s="47">
        <f t="shared" si="19"/>
        <v>0.005811697228589288</v>
      </c>
      <c r="J213" s="47">
        <f t="shared" si="19"/>
        <v>0.005738701031464888</v>
      </c>
    </row>
    <row r="214" spans="1:10" ht="12.75">
      <c r="A214" s="40">
        <f t="shared" si="16"/>
        <v>0.39</v>
      </c>
      <c r="B214" s="47">
        <f t="shared" si="15"/>
        <v>0.005592</v>
      </c>
      <c r="C214" s="47">
        <f t="shared" si="19"/>
        <v>0.005536999999999999</v>
      </c>
      <c r="D214" s="47">
        <f t="shared" si="19"/>
        <v>0.005493</v>
      </c>
      <c r="E214" s="47">
        <f t="shared" si="19"/>
        <v>0.005469</v>
      </c>
      <c r="F214" s="47">
        <f t="shared" si="19"/>
        <v>0.005403</v>
      </c>
      <c r="G214" s="47">
        <f t="shared" si="19"/>
        <v>0.005365999999999999</v>
      </c>
      <c r="H214" s="47">
        <f t="shared" si="19"/>
        <v>0.005297</v>
      </c>
      <c r="I214" s="47">
        <f t="shared" si="19"/>
        <v>0.0052380000000000005</v>
      </c>
      <c r="J214" s="47">
        <f t="shared" si="19"/>
        <v>0.005183</v>
      </c>
    </row>
    <row r="215" spans="1:10" ht="12.75">
      <c r="A215" s="40">
        <f t="shared" si="16"/>
        <v>0.4</v>
      </c>
      <c r="B215" s="47">
        <f aca="true" t="shared" si="20" ref="B215:B229">B99*$M99/10000</f>
        <v>0.005055</v>
      </c>
      <c r="C215" s="47">
        <f t="shared" si="19"/>
        <v>0.004997</v>
      </c>
      <c r="D215" s="47">
        <f t="shared" si="19"/>
        <v>0.004968</v>
      </c>
      <c r="E215" s="47">
        <f t="shared" si="19"/>
        <v>0.004942</v>
      </c>
      <c r="F215" s="47">
        <f t="shared" si="19"/>
        <v>0.004886</v>
      </c>
      <c r="G215" s="47">
        <f t="shared" si="19"/>
        <v>0.004856</v>
      </c>
      <c r="H215" s="47">
        <f t="shared" si="19"/>
        <v>0.004796</v>
      </c>
      <c r="I215" s="47">
        <f t="shared" si="19"/>
        <v>0.0047469999999999995</v>
      </c>
      <c r="J215" s="47">
        <f t="shared" si="19"/>
        <v>0.004695</v>
      </c>
    </row>
    <row r="216" spans="1:10" ht="12.75">
      <c r="A216" s="40">
        <f t="shared" si="16"/>
        <v>0.41</v>
      </c>
      <c r="B216" s="47">
        <f t="shared" si="20"/>
        <v>0.004586119461304019</v>
      </c>
      <c r="C216" s="47">
        <f t="shared" si="19"/>
        <v>0.0045401182630441005</v>
      </c>
      <c r="D216" s="47">
        <f t="shared" si="19"/>
        <v>0.004508117429471984</v>
      </c>
      <c r="E216" s="47">
        <f t="shared" si="19"/>
        <v>0.0044921170126859256</v>
      </c>
      <c r="F216" s="47">
        <f t="shared" si="19"/>
        <v>0.004441115684180363</v>
      </c>
      <c r="G216" s="47">
        <f t="shared" si="19"/>
        <v>0.004417115059001276</v>
      </c>
      <c r="H216" s="47">
        <f t="shared" si="19"/>
        <v>0.004363113652348328</v>
      </c>
      <c r="I216" s="47">
        <f t="shared" si="19"/>
        <v>0.004322112584334054</v>
      </c>
      <c r="J216" s="47">
        <f t="shared" si="19"/>
        <v>0.004279111464221521</v>
      </c>
    </row>
    <row r="217" spans="1:10" ht="12.75">
      <c r="A217" s="40">
        <f t="shared" si="16"/>
        <v>0.42</v>
      </c>
      <c r="B217" s="47">
        <f t="shared" si="20"/>
        <v>0.0041851090156034285</v>
      </c>
      <c r="C217" s="47">
        <f t="shared" si="19"/>
        <v>0.004140107843392638</v>
      </c>
      <c r="D217" s="47">
        <f t="shared" si="19"/>
        <v>0.004114107166115293</v>
      </c>
      <c r="E217" s="47">
        <f t="shared" si="19"/>
        <v>0.004089106514887077</v>
      </c>
      <c r="F217" s="47">
        <f t="shared" si="19"/>
        <v>0.004049105472921931</v>
      </c>
      <c r="G217" s="47">
        <f t="shared" si="19"/>
        <v>0.004026104873791971</v>
      </c>
      <c r="H217" s="47">
        <f t="shared" si="19"/>
        <v>0.003978103623433796</v>
      </c>
      <c r="I217" s="47">
        <f t="shared" si="19"/>
        <v>0.0039411026596160356</v>
      </c>
      <c r="J217" s="47">
        <f t="shared" si="19"/>
        <v>0.0039071017739456615</v>
      </c>
    </row>
    <row r="218" spans="1:10" ht="12.75">
      <c r="A218" s="40">
        <f t="shared" si="16"/>
        <v>0.43</v>
      </c>
      <c r="B218" s="47">
        <f t="shared" si="20"/>
        <v>0.003817</v>
      </c>
      <c r="C218" s="47">
        <f t="shared" si="19"/>
        <v>0.003778</v>
      </c>
      <c r="D218" s="47">
        <f t="shared" si="19"/>
        <v>0.0037579999999999996</v>
      </c>
      <c r="E218" s="47">
        <f t="shared" si="19"/>
        <v>0.003739</v>
      </c>
      <c r="F218" s="47">
        <f t="shared" si="19"/>
        <v>0.003704</v>
      </c>
      <c r="G218" s="47">
        <f t="shared" si="19"/>
        <v>0.0036829999999999996</v>
      </c>
      <c r="H218" s="47">
        <f t="shared" si="19"/>
        <v>0.0036369999999999996</v>
      </c>
      <c r="I218" s="47">
        <f t="shared" si="19"/>
        <v>0.0036130000000000003</v>
      </c>
      <c r="J218" s="47">
        <f t="shared" si="19"/>
        <v>0.003583</v>
      </c>
    </row>
    <row r="219" spans="1:10" ht="12.75">
      <c r="A219" s="40">
        <f t="shared" si="16"/>
        <v>0.44</v>
      </c>
      <c r="B219" s="47">
        <f t="shared" si="20"/>
        <v>0.003508</v>
      </c>
      <c r="C219" s="47">
        <f t="shared" si="19"/>
        <v>0.0034700000000000004</v>
      </c>
      <c r="D219" s="47">
        <f t="shared" si="19"/>
        <v>0.003443</v>
      </c>
      <c r="E219" s="47">
        <f t="shared" si="19"/>
        <v>0.003437</v>
      </c>
      <c r="F219" s="47">
        <f t="shared" si="19"/>
        <v>0.003403</v>
      </c>
      <c r="G219" s="47">
        <f t="shared" si="19"/>
        <v>0.003387</v>
      </c>
      <c r="H219" s="47">
        <f t="shared" si="19"/>
        <v>0.003348</v>
      </c>
      <c r="I219" s="47">
        <f t="shared" si="19"/>
        <v>0.003319</v>
      </c>
      <c r="J219" s="47">
        <f t="shared" si="19"/>
        <v>0.003293</v>
      </c>
    </row>
    <row r="220" spans="1:10" ht="12.75">
      <c r="A220" s="40">
        <f t="shared" si="16"/>
        <v>0.45</v>
      </c>
      <c r="B220" s="47">
        <f t="shared" si="20"/>
        <v>0.003232</v>
      </c>
      <c r="C220" s="47">
        <f aca="true" t="shared" si="21" ref="C220:J229">C104*$M104/10000</f>
        <v>0.0032</v>
      </c>
      <c r="D220" s="47">
        <f t="shared" si="21"/>
        <v>0.003181</v>
      </c>
      <c r="E220" s="47">
        <f t="shared" si="21"/>
        <v>0.003169</v>
      </c>
      <c r="F220" s="47">
        <f t="shared" si="21"/>
        <v>0.003135</v>
      </c>
      <c r="G220" s="47">
        <f t="shared" si="21"/>
        <v>0.003116</v>
      </c>
      <c r="H220" s="47">
        <f t="shared" si="21"/>
        <v>0.003088</v>
      </c>
      <c r="I220" s="47">
        <f t="shared" si="21"/>
        <v>0.003058</v>
      </c>
      <c r="J220" s="47">
        <f t="shared" si="21"/>
        <v>0.003041</v>
      </c>
    </row>
    <row r="221" spans="1:10" ht="12.75">
      <c r="A221" s="40">
        <f t="shared" si="16"/>
        <v>0.46</v>
      </c>
      <c r="B221" s="47">
        <f t="shared" si="20"/>
        <v>0.00299</v>
      </c>
      <c r="C221" s="47">
        <f t="shared" si="21"/>
        <v>0.002964</v>
      </c>
      <c r="D221" s="47">
        <f t="shared" si="21"/>
        <v>0.002942</v>
      </c>
      <c r="E221" s="47">
        <f t="shared" si="21"/>
        <v>0.002939</v>
      </c>
      <c r="F221" s="47">
        <f t="shared" si="21"/>
        <v>0.0029100000000000003</v>
      </c>
      <c r="G221" s="47">
        <f t="shared" si="21"/>
        <v>0.0029010000000000004</v>
      </c>
      <c r="H221" s="47">
        <f t="shared" si="21"/>
        <v>0.002857</v>
      </c>
      <c r="I221" s="47">
        <f t="shared" si="21"/>
        <v>0.002841</v>
      </c>
      <c r="J221" s="47">
        <f t="shared" si="21"/>
        <v>0.0028239999999999997</v>
      </c>
    </row>
    <row r="222" spans="1:10" ht="12.75">
      <c r="A222" s="40">
        <f t="shared" si="16"/>
        <v>0.47</v>
      </c>
      <c r="B222" s="47">
        <f t="shared" si="20"/>
        <v>0.002773</v>
      </c>
      <c r="C222" s="47">
        <f t="shared" si="21"/>
        <v>0.0027429999999999998</v>
      </c>
      <c r="D222" s="47">
        <f t="shared" si="21"/>
        <v>0.0027300000000000002</v>
      </c>
      <c r="E222" s="47">
        <f t="shared" si="21"/>
        <v>0.002723</v>
      </c>
      <c r="F222" s="47">
        <f t="shared" si="21"/>
        <v>0.0026899999999999997</v>
      </c>
      <c r="G222" s="47">
        <f t="shared" si="21"/>
        <v>0.002687</v>
      </c>
      <c r="H222" s="47">
        <f t="shared" si="21"/>
        <v>0.0026550000000000002</v>
      </c>
      <c r="I222" s="47">
        <f t="shared" si="21"/>
        <v>0.002634</v>
      </c>
      <c r="J222" s="47">
        <f t="shared" si="21"/>
        <v>0.0026260000000000003</v>
      </c>
    </row>
    <row r="223" spans="1:10" ht="12.75">
      <c r="A223" s="40">
        <f t="shared" si="16"/>
        <v>0.48</v>
      </c>
      <c r="B223" s="47">
        <f t="shared" si="20"/>
        <v>0.002574</v>
      </c>
      <c r="C223" s="47">
        <f t="shared" si="21"/>
        <v>0.00255</v>
      </c>
      <c r="D223" s="47">
        <f t="shared" si="21"/>
        <v>0.002529</v>
      </c>
      <c r="E223" s="47">
        <f t="shared" si="21"/>
        <v>0.002527</v>
      </c>
      <c r="F223" s="47">
        <f t="shared" si="21"/>
        <v>0.002503</v>
      </c>
      <c r="G223" s="47">
        <f t="shared" si="21"/>
        <v>0.002491</v>
      </c>
      <c r="H223" s="47">
        <f t="shared" si="21"/>
        <v>0.002468</v>
      </c>
      <c r="I223" s="47">
        <f t="shared" si="21"/>
        <v>0.002451</v>
      </c>
      <c r="J223" s="47">
        <f t="shared" si="21"/>
        <v>0.002437</v>
      </c>
    </row>
    <row r="224" spans="1:10" ht="12.75">
      <c r="A224" s="40">
        <f t="shared" si="16"/>
        <v>0.49</v>
      </c>
      <c r="B224" s="47">
        <f t="shared" si="20"/>
        <v>0.002391</v>
      </c>
      <c r="C224" s="47">
        <f t="shared" si="21"/>
        <v>0.002362</v>
      </c>
      <c r="D224" s="47">
        <f t="shared" si="21"/>
        <v>0.0023510000000000002</v>
      </c>
      <c r="E224" s="47">
        <f t="shared" si="21"/>
        <v>0.002349</v>
      </c>
      <c r="F224" s="47">
        <f t="shared" si="21"/>
        <v>0.002326</v>
      </c>
      <c r="G224" s="47">
        <f t="shared" si="21"/>
        <v>0.0023190000000000003</v>
      </c>
      <c r="H224" s="47">
        <f t="shared" si="21"/>
        <v>0.002294</v>
      </c>
      <c r="I224" s="47">
        <f t="shared" si="21"/>
        <v>0.002287</v>
      </c>
      <c r="J224" s="47">
        <f t="shared" si="21"/>
        <v>0.002277</v>
      </c>
    </row>
    <row r="225" spans="1:10" ht="12.75">
      <c r="A225" s="40">
        <f t="shared" si="16"/>
        <v>0.5</v>
      </c>
      <c r="B225" s="47">
        <f t="shared" si="20"/>
        <v>0.0022358835173994576</v>
      </c>
      <c r="C225" s="47">
        <f t="shared" si="21"/>
        <v>0.0022128847155657425</v>
      </c>
      <c r="D225" s="47">
        <f t="shared" si="21"/>
        <v>0.0022008853406959785</v>
      </c>
      <c r="E225" s="47">
        <f t="shared" si="21"/>
        <v>0.0021958856011669095</v>
      </c>
      <c r="F225" s="47">
        <f t="shared" si="21"/>
        <v>0.0021778865388622625</v>
      </c>
      <c r="G225" s="47">
        <f t="shared" si="21"/>
        <v>0.0021718868514273805</v>
      </c>
      <c r="H225" s="47">
        <f t="shared" si="21"/>
        <v>0.00214488825797041</v>
      </c>
      <c r="I225" s="47">
        <f t="shared" si="21"/>
        <v>0.002136888674723901</v>
      </c>
      <c r="J225" s="47">
        <f t="shared" si="21"/>
        <v>0.0021318889351948324</v>
      </c>
    </row>
    <row r="226" spans="1:10" ht="12.75">
      <c r="A226" s="40">
        <f t="shared" si="16"/>
        <v>0.51</v>
      </c>
      <c r="B226" s="47">
        <f t="shared" si="20"/>
        <v>0.002096</v>
      </c>
      <c r="C226" s="47">
        <f t="shared" si="21"/>
        <v>0.002073</v>
      </c>
      <c r="D226" s="47">
        <f t="shared" si="21"/>
        <v>0.002065</v>
      </c>
      <c r="E226" s="47">
        <f t="shared" si="21"/>
        <v>0.002062</v>
      </c>
      <c r="F226" s="47">
        <f t="shared" si="21"/>
        <v>0.0020440000000000002</v>
      </c>
      <c r="G226" s="47">
        <f t="shared" si="21"/>
        <v>0.002038</v>
      </c>
      <c r="H226" s="47">
        <f t="shared" si="21"/>
        <v>0.002015</v>
      </c>
      <c r="I226" s="47">
        <f t="shared" si="21"/>
        <v>0.002007</v>
      </c>
      <c r="J226" s="47">
        <f t="shared" si="21"/>
        <v>0.002002</v>
      </c>
    </row>
    <row r="227" spans="1:10" ht="12.75">
      <c r="A227" s="40">
        <f t="shared" si="16"/>
        <v>0.52</v>
      </c>
      <c r="B227" s="47">
        <f t="shared" si="20"/>
        <v>0.001970051316783453</v>
      </c>
      <c r="C227" s="47">
        <f t="shared" si="21"/>
        <v>0.001948050743702623</v>
      </c>
      <c r="D227" s="47">
        <f t="shared" si="21"/>
        <v>0.0019380504832113364</v>
      </c>
      <c r="E227" s="47">
        <f t="shared" si="21"/>
        <v>0.0019320503269165644</v>
      </c>
      <c r="F227" s="47">
        <f t="shared" si="21"/>
        <v>0.0019200500143270204</v>
      </c>
      <c r="G227" s="47">
        <f t="shared" si="21"/>
        <v>0.0019140498580322487</v>
      </c>
      <c r="H227" s="47">
        <f t="shared" si="21"/>
        <v>0.0018900492328531608</v>
      </c>
      <c r="I227" s="47">
        <f t="shared" si="21"/>
        <v>0.001886049128656646</v>
      </c>
      <c r="J227" s="47">
        <f t="shared" si="21"/>
        <v>0.0018810489984110027</v>
      </c>
    </row>
    <row r="228" spans="1:10" ht="12.75">
      <c r="A228" s="40">
        <f t="shared" si="16"/>
        <v>0.53</v>
      </c>
      <c r="B228" s="47">
        <f t="shared" si="20"/>
        <v>0.001854</v>
      </c>
      <c r="C228" s="47">
        <f t="shared" si="21"/>
        <v>0.001837</v>
      </c>
      <c r="D228" s="47">
        <f t="shared" si="21"/>
        <v>0.0018210000000000001</v>
      </c>
      <c r="E228" s="47">
        <f t="shared" si="21"/>
        <v>0.001827</v>
      </c>
      <c r="F228" s="47">
        <f t="shared" si="21"/>
        <v>0.001809</v>
      </c>
      <c r="G228" s="47">
        <f t="shared" si="21"/>
        <v>0.001809</v>
      </c>
      <c r="H228" s="47">
        <f t="shared" si="21"/>
        <v>0.001789</v>
      </c>
      <c r="I228" s="47">
        <f t="shared" si="21"/>
        <v>0.001775</v>
      </c>
      <c r="J228" s="47">
        <f t="shared" si="21"/>
        <v>0.001775</v>
      </c>
    </row>
    <row r="229" spans="1:10" ht="12.75">
      <c r="A229" s="40">
        <f t="shared" si="16"/>
        <v>0.54</v>
      </c>
      <c r="B229" s="47">
        <f t="shared" si="20"/>
        <v>0.001748</v>
      </c>
      <c r="C229" s="47">
        <f t="shared" si="21"/>
        <v>0.001731</v>
      </c>
      <c r="D229" s="47">
        <f t="shared" si="21"/>
        <v>0.0017170000000000002</v>
      </c>
      <c r="E229" s="47">
        <f t="shared" si="21"/>
        <v>0.0017219999999999998</v>
      </c>
      <c r="F229" s="47">
        <f t="shared" si="21"/>
        <v>0.001709</v>
      </c>
      <c r="G229" s="47">
        <f t="shared" si="21"/>
        <v>0.001704</v>
      </c>
      <c r="H229" s="47">
        <f t="shared" si="21"/>
        <v>0.001693</v>
      </c>
      <c r="I229" s="47">
        <f t="shared" si="21"/>
        <v>0.001679</v>
      </c>
      <c r="J229" s="47">
        <f t="shared" si="21"/>
        <v>0.001678</v>
      </c>
    </row>
    <row r="230" spans="1:10" ht="12.75">
      <c r="A230" s="40">
        <f t="shared" si="16"/>
        <v>0.55</v>
      </c>
      <c r="B230" s="47">
        <f aca="true" t="shared" si="22" ref="B230:J230">B114*$M114/10000</f>
        <v>0.001656</v>
      </c>
      <c r="C230" s="47">
        <f t="shared" si="22"/>
        <v>0.001644</v>
      </c>
      <c r="D230" s="47">
        <f t="shared" si="22"/>
        <v>0.001628</v>
      </c>
      <c r="E230" s="47">
        <f t="shared" si="22"/>
        <v>0.0016350000000000002</v>
      </c>
      <c r="F230" s="47">
        <f t="shared" si="22"/>
        <v>0.0016179999999999999</v>
      </c>
      <c r="G230" s="47">
        <f t="shared" si="22"/>
        <v>0.001614</v>
      </c>
      <c r="H230" s="47">
        <f t="shared" si="22"/>
        <v>0.0016010000000000002</v>
      </c>
      <c r="I230" s="47">
        <f t="shared" si="22"/>
        <v>0.001592</v>
      </c>
      <c r="J230" s="47">
        <f t="shared" si="22"/>
        <v>0.001591</v>
      </c>
    </row>
    <row r="231" spans="1:10" ht="12.75">
      <c r="A231" s="40">
        <f>A115/100</f>
        <v>0.56</v>
      </c>
      <c r="B231" s="47">
        <f aca="true" t="shared" si="23" ref="B231:J231">B115*$M115/10000</f>
        <v>0.0015740410013285054</v>
      </c>
      <c r="C231" s="47">
        <f t="shared" si="23"/>
        <v>0.0015570405584933184</v>
      </c>
      <c r="D231" s="47">
        <f t="shared" si="23"/>
        <v>0.001549040350100289</v>
      </c>
      <c r="E231" s="47">
        <f t="shared" si="23"/>
        <v>0.0015540404803459323</v>
      </c>
      <c r="F231" s="47">
        <f t="shared" si="23"/>
        <v>0.001537040037510745</v>
      </c>
      <c r="G231" s="47">
        <f t="shared" si="23"/>
        <v>0.0015330399333142305</v>
      </c>
      <c r="H231" s="47">
        <f t="shared" si="23"/>
        <v>0.0015240396988720724</v>
      </c>
      <c r="I231" s="47">
        <f t="shared" si="23"/>
        <v>0.0015200395946755579</v>
      </c>
      <c r="J231" s="47">
        <f t="shared" si="23"/>
        <v>0.0015180395425773007</v>
      </c>
    </row>
    <row r="232" spans="1:10" ht="12.75">
      <c r="A232" s="1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4" t="s">
        <v>124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40">
        <v>0</v>
      </c>
      <c r="B234" s="48">
        <f>B175/$F$175-1</f>
        <v>-0.002793327113599031</v>
      </c>
      <c r="C234" s="48">
        <f aca="true" t="shared" si="24" ref="C234:J234">C175/$F$175-1</f>
        <v>-0.0010495801679329952</v>
      </c>
      <c r="D234" s="48">
        <f t="shared" si="24"/>
        <v>-0.0006497401039584627</v>
      </c>
      <c r="E234" s="48">
        <f t="shared" si="24"/>
        <v>-0.00042205340086187704</v>
      </c>
      <c r="F234" s="48">
        <f t="shared" si="24"/>
        <v>0</v>
      </c>
      <c r="G234" s="48">
        <f t="shared" si="24"/>
        <v>0.0002165800346527469</v>
      </c>
      <c r="H234" s="48">
        <f t="shared" si="24"/>
        <v>0.0005053534141898908</v>
      </c>
      <c r="I234" s="48">
        <f t="shared" si="24"/>
        <v>0.0002165800346527469</v>
      </c>
      <c r="J234" s="48">
        <f t="shared" si="24"/>
        <v>-0.0031487405037985416</v>
      </c>
    </row>
    <row r="235" spans="1:10" ht="12.75">
      <c r="A235" s="1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51">
      <c r="A236" s="49" t="s">
        <v>119</v>
      </c>
      <c r="B236" s="50">
        <f aca="true" t="shared" si="25" ref="B236:J236">SUM(B119/2,B231/2,B120:B230)*0.01</f>
        <v>0.09097078177966914</v>
      </c>
      <c r="C236" s="50">
        <f t="shared" si="25"/>
        <v>0.09120209018054372</v>
      </c>
      <c r="D236" s="50">
        <f t="shared" si="25"/>
        <v>0.09127759934495855</v>
      </c>
      <c r="E236" s="50">
        <f t="shared" si="25"/>
        <v>0.09129958902939604</v>
      </c>
      <c r="F236" s="50">
        <f t="shared" si="25"/>
        <v>0.09129480359894697</v>
      </c>
      <c r="G236" s="50">
        <f t="shared" si="25"/>
        <v>0.09125710382997154</v>
      </c>
      <c r="H236" s="50">
        <f t="shared" si="25"/>
        <v>0.091177809424214</v>
      </c>
      <c r="I236" s="50">
        <f t="shared" si="25"/>
        <v>0.09102246567158022</v>
      </c>
      <c r="J236" s="50">
        <f t="shared" si="25"/>
        <v>0.09056165309699368</v>
      </c>
    </row>
    <row r="237" spans="1:10" ht="51">
      <c r="A237" s="49" t="s">
        <v>120</v>
      </c>
      <c r="B237" s="50">
        <f aca="true" t="shared" si="26" ref="B237:J237">SUM(B160/2,B190/2,B161:B189)*0.01</f>
        <v>0.053874998172558385</v>
      </c>
      <c r="C237" s="50">
        <f t="shared" si="26"/>
        <v>0.0539699180959995</v>
      </c>
      <c r="D237" s="50">
        <f t="shared" si="26"/>
        <v>0.05399270307959458</v>
      </c>
      <c r="E237" s="50">
        <f t="shared" si="26"/>
        <v>0.054006438065271334</v>
      </c>
      <c r="F237" s="50">
        <f t="shared" si="26"/>
        <v>0.05402808304469831</v>
      </c>
      <c r="G237" s="50">
        <f t="shared" si="26"/>
        <v>0.054040988035584644</v>
      </c>
      <c r="H237" s="50">
        <f t="shared" si="26"/>
        <v>0.05405551801448911</v>
      </c>
      <c r="I237" s="50">
        <f t="shared" si="26"/>
        <v>0.05404113302803079</v>
      </c>
      <c r="J237" s="50">
        <f t="shared" si="26"/>
        <v>0.053869068177766745</v>
      </c>
    </row>
    <row r="238" spans="1:10" ht="38.25">
      <c r="A238" s="49" t="s">
        <v>117</v>
      </c>
      <c r="B238" s="48">
        <f>B236/$F$236-1</f>
        <v>-0.0035491814046858527</v>
      </c>
      <c r="C238" s="48">
        <f aca="true" t="shared" si="27" ref="C238:J238">C236/$F$236-1</f>
        <v>-0.0010155388340670202</v>
      </c>
      <c r="D238" s="48">
        <f t="shared" si="27"/>
        <v>-0.00018844724245203892</v>
      </c>
      <c r="E238" s="48">
        <f t="shared" si="27"/>
        <v>5.2417336589005714E-05</v>
      </c>
      <c r="F238" s="48">
        <f t="shared" si="27"/>
        <v>0</v>
      </c>
      <c r="G238" s="48">
        <f t="shared" si="27"/>
        <v>-0.00041294539764868965</v>
      </c>
      <c r="H238" s="48">
        <f t="shared" si="27"/>
        <v>-0.001281498728524788</v>
      </c>
      <c r="I238" s="48">
        <f t="shared" si="27"/>
        <v>-0.0029830605536227406</v>
      </c>
      <c r="J238" s="48">
        <f t="shared" si="27"/>
        <v>-0.008030583045821271</v>
      </c>
    </row>
    <row r="239" spans="1:10" ht="51">
      <c r="A239" s="49" t="s">
        <v>118</v>
      </c>
      <c r="B239" s="48">
        <f>B237/$F$237-1</f>
        <v>-0.0028334314954924222</v>
      </c>
      <c r="C239" s="48">
        <f aca="true" t="shared" si="28" ref="C239:J239">C237/$F$237-1</f>
        <v>-0.0010765688031295628</v>
      </c>
      <c r="D239" s="48">
        <f t="shared" si="28"/>
        <v>-0.0006548439831645103</v>
      </c>
      <c r="E239" s="48">
        <f t="shared" si="28"/>
        <v>-0.00040062460496836927</v>
      </c>
      <c r="F239" s="48">
        <f t="shared" si="28"/>
        <v>0</v>
      </c>
      <c r="G239" s="48">
        <f t="shared" si="28"/>
        <v>0.00023885709355364604</v>
      </c>
      <c r="H239" s="48">
        <f t="shared" si="28"/>
        <v>0.0005077909162185534</v>
      </c>
      <c r="I239" s="48">
        <f t="shared" si="28"/>
        <v>0.0002415407432034833</v>
      </c>
      <c r="J239" s="48">
        <f t="shared" si="28"/>
        <v>-0.002943189133695734</v>
      </c>
    </row>
    <row r="241" spans="5:7" ht="12.75">
      <c r="E241" s="1" t="s">
        <v>122</v>
      </c>
      <c r="F241" s="38">
        <f>SUM(C160:I190)/31/7</f>
        <v>0.1800601158357918</v>
      </c>
      <c r="G241" s="4" t="s">
        <v>205</v>
      </c>
    </row>
    <row r="242" spans="5:7" ht="12.75">
      <c r="E242" s="1" t="s">
        <v>123</v>
      </c>
      <c r="F242" s="10">
        <f>F236/F241</f>
        <v>0.5070240190348676</v>
      </c>
      <c r="G242" s="4" t="s">
        <v>206</v>
      </c>
    </row>
    <row r="243" spans="2:10" ht="12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2.75">
      <c r="B244" s="3"/>
      <c r="C244" s="3"/>
      <c r="D244" s="3"/>
      <c r="E244" s="3"/>
      <c r="F244" s="3"/>
      <c r="G244" s="3"/>
      <c r="H244" s="3"/>
      <c r="I244" s="3"/>
      <c r="J244" s="3"/>
    </row>
    <row r="246" spans="6:7" ht="12.75">
      <c r="F246" s="5"/>
      <c r="G246" s="5"/>
    </row>
  </sheetData>
  <printOptions/>
  <pageMargins left="0.984251968503937" right="0.7874015748031497" top="1.1811023622047245" bottom="0.5905511811023623" header="0.5118110236220472" footer="0.3937007874015748"/>
  <pageSetup horizontalDpi="1200" verticalDpi="1200" orientation="landscape" paperSize="9" r:id="rId1"/>
  <headerFooter alignWithMargins="0">
    <oddFooter>&amp;L&amp;P+21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375" style="2" customWidth="1"/>
    <col min="12" max="12" width="8.75390625" style="0" customWidth="1"/>
    <col min="13" max="13" width="14.125" style="0" customWidth="1"/>
  </cols>
  <sheetData>
    <row r="1" ht="12.75">
      <c r="A1" s="9" t="s">
        <v>221</v>
      </c>
    </row>
    <row r="2" spans="1:13" ht="25.5">
      <c r="A2" s="40" t="s">
        <v>116</v>
      </c>
      <c r="B2" s="40">
        <v>-19.647</v>
      </c>
      <c r="C2" s="40">
        <v>-14.647</v>
      </c>
      <c r="D2" s="40">
        <v>-9.142</v>
      </c>
      <c r="E2" s="40">
        <v>-4.564</v>
      </c>
      <c r="F2" s="40">
        <v>1.181</v>
      </c>
      <c r="G2" s="40">
        <v>5.351</v>
      </c>
      <c r="H2" s="40">
        <v>10.516</v>
      </c>
      <c r="I2" s="40">
        <v>15.457</v>
      </c>
      <c r="J2" s="40">
        <v>20.777</v>
      </c>
      <c r="K2" s="40" t="s">
        <v>113</v>
      </c>
      <c r="L2" s="41" t="s">
        <v>114</v>
      </c>
      <c r="M2" s="42" t="s">
        <v>115</v>
      </c>
    </row>
    <row r="3" spans="1:13" ht="12.75">
      <c r="A3" s="40" t="s">
        <v>0</v>
      </c>
      <c r="B3" s="43">
        <v>20.62</v>
      </c>
      <c r="C3" s="43">
        <v>20.44</v>
      </c>
      <c r="D3" s="43">
        <v>20.41</v>
      </c>
      <c r="E3" s="43">
        <v>20.24</v>
      </c>
      <c r="F3" s="43">
        <v>20.2</v>
      </c>
      <c r="G3" s="43">
        <v>20</v>
      </c>
      <c r="H3" s="43">
        <v>20.01</v>
      </c>
      <c r="I3" s="43">
        <v>19.88</v>
      </c>
      <c r="J3" s="43">
        <v>19.68</v>
      </c>
      <c r="K3" s="51">
        <v>559.84</v>
      </c>
      <c r="L3" s="45">
        <f>0.00626*K3</f>
        <v>3.5045984000000003</v>
      </c>
      <c r="M3" s="45">
        <f>$K$3/K3</f>
        <v>1</v>
      </c>
    </row>
    <row r="4" spans="1:13" ht="12.75">
      <c r="A4" s="40" t="s">
        <v>1</v>
      </c>
      <c r="B4" s="43">
        <v>22.02</v>
      </c>
      <c r="C4" s="43">
        <v>21.84</v>
      </c>
      <c r="D4" s="43">
        <v>21.77</v>
      </c>
      <c r="E4" s="43">
        <v>21.58</v>
      </c>
      <c r="F4" s="43">
        <v>21.59</v>
      </c>
      <c r="G4" s="43">
        <v>21.29</v>
      </c>
      <c r="H4" s="43">
        <v>21.31</v>
      </c>
      <c r="I4" s="43">
        <v>21.23</v>
      </c>
      <c r="J4" s="43">
        <v>20.99</v>
      </c>
      <c r="K4" s="51">
        <v>559.84</v>
      </c>
      <c r="L4" s="45">
        <f aca="true" t="shared" si="0" ref="L4:L67">0.00626*K4</f>
        <v>3.5045984000000003</v>
      </c>
      <c r="M4" s="45">
        <f aca="true" t="shared" si="1" ref="M4:M67">$K$3/K4</f>
        <v>1</v>
      </c>
    </row>
    <row r="5" spans="1:13" ht="12.75">
      <c r="A5" s="40" t="s">
        <v>3</v>
      </c>
      <c r="B5" s="43">
        <v>23.52</v>
      </c>
      <c r="C5" s="43">
        <v>23.33</v>
      </c>
      <c r="D5" s="43">
        <v>23.23</v>
      </c>
      <c r="E5" s="43">
        <v>23.06</v>
      </c>
      <c r="F5" s="43">
        <v>23.02</v>
      </c>
      <c r="G5" s="43">
        <v>22.77</v>
      </c>
      <c r="H5" s="43">
        <v>22.75</v>
      </c>
      <c r="I5" s="43">
        <v>22.63</v>
      </c>
      <c r="J5" s="43">
        <v>22.34</v>
      </c>
      <c r="K5" s="51">
        <v>559.84</v>
      </c>
      <c r="L5" s="45">
        <f t="shared" si="0"/>
        <v>3.5045984000000003</v>
      </c>
      <c r="M5" s="45">
        <f t="shared" si="1"/>
        <v>1</v>
      </c>
    </row>
    <row r="6" spans="1:13" ht="12.75">
      <c r="A6" s="40" t="s">
        <v>4</v>
      </c>
      <c r="B6" s="43">
        <v>25.21</v>
      </c>
      <c r="C6" s="43">
        <v>25.02</v>
      </c>
      <c r="D6" s="43">
        <v>24.91</v>
      </c>
      <c r="E6" s="43">
        <v>24.69</v>
      </c>
      <c r="F6" s="43">
        <v>24.65</v>
      </c>
      <c r="G6" s="43">
        <v>24.39</v>
      </c>
      <c r="H6" s="43">
        <v>24.39</v>
      </c>
      <c r="I6" s="43">
        <v>24.17</v>
      </c>
      <c r="J6" s="43">
        <v>23.94</v>
      </c>
      <c r="K6" s="51">
        <v>559.86</v>
      </c>
      <c r="L6" s="45">
        <f t="shared" si="0"/>
        <v>3.5047236</v>
      </c>
      <c r="M6" s="45">
        <f t="shared" si="1"/>
        <v>0.9999642767834817</v>
      </c>
    </row>
    <row r="7" spans="1:13" ht="12.75">
      <c r="A7" s="40" t="s">
        <v>5</v>
      </c>
      <c r="B7" s="43">
        <v>27.05</v>
      </c>
      <c r="C7" s="43">
        <v>26.8</v>
      </c>
      <c r="D7" s="43">
        <v>26.7</v>
      </c>
      <c r="E7" s="43">
        <v>26.47</v>
      </c>
      <c r="F7" s="43">
        <v>26.42</v>
      </c>
      <c r="G7" s="43">
        <v>26.1</v>
      </c>
      <c r="H7" s="43">
        <v>26.07</v>
      </c>
      <c r="I7" s="43">
        <v>25.86</v>
      </c>
      <c r="J7" s="43">
        <v>25.53</v>
      </c>
      <c r="K7" s="51">
        <v>559.86</v>
      </c>
      <c r="L7" s="45">
        <f t="shared" si="0"/>
        <v>3.5047236</v>
      </c>
      <c r="M7" s="45">
        <f t="shared" si="1"/>
        <v>0.9999642767834817</v>
      </c>
    </row>
    <row r="8" spans="1:13" ht="12.75">
      <c r="A8" s="40" t="s">
        <v>6</v>
      </c>
      <c r="B8" s="43">
        <v>28.99</v>
      </c>
      <c r="C8" s="43">
        <v>28.78</v>
      </c>
      <c r="D8" s="43">
        <v>28.67</v>
      </c>
      <c r="E8" s="43">
        <v>28.43</v>
      </c>
      <c r="F8" s="43">
        <v>28.33</v>
      </c>
      <c r="G8" s="43">
        <v>28.01</v>
      </c>
      <c r="H8" s="43">
        <v>27.95</v>
      </c>
      <c r="I8" s="43">
        <v>27.74</v>
      </c>
      <c r="J8" s="43">
        <v>27.37</v>
      </c>
      <c r="K8" s="51">
        <v>559.84</v>
      </c>
      <c r="L8" s="45">
        <f t="shared" si="0"/>
        <v>3.5045984000000003</v>
      </c>
      <c r="M8" s="45">
        <f t="shared" si="1"/>
        <v>1</v>
      </c>
    </row>
    <row r="9" spans="1:13" ht="12.75">
      <c r="A9" s="40" t="s">
        <v>7</v>
      </c>
      <c r="B9" s="43">
        <v>31.26</v>
      </c>
      <c r="C9" s="43">
        <v>30.99</v>
      </c>
      <c r="D9" s="43">
        <v>30.82</v>
      </c>
      <c r="E9" s="43">
        <v>30.59</v>
      </c>
      <c r="F9" s="43">
        <v>30.49</v>
      </c>
      <c r="G9" s="43">
        <v>30.11</v>
      </c>
      <c r="H9" s="43">
        <v>30.07</v>
      </c>
      <c r="I9" s="43">
        <v>29.81</v>
      </c>
      <c r="J9" s="43">
        <v>29.5</v>
      </c>
      <c r="K9" s="51">
        <v>559.84</v>
      </c>
      <c r="L9" s="45">
        <f t="shared" si="0"/>
        <v>3.5045984000000003</v>
      </c>
      <c r="M9" s="45">
        <f t="shared" si="1"/>
        <v>1</v>
      </c>
    </row>
    <row r="10" spans="1:13" ht="12.75">
      <c r="A10" s="40" t="s">
        <v>8</v>
      </c>
      <c r="B10" s="43">
        <v>33.63</v>
      </c>
      <c r="C10" s="43">
        <v>33.35</v>
      </c>
      <c r="D10" s="43">
        <v>33.17</v>
      </c>
      <c r="E10" s="43">
        <v>32.89</v>
      </c>
      <c r="F10" s="43">
        <v>32.79</v>
      </c>
      <c r="G10" s="43">
        <v>32.4</v>
      </c>
      <c r="H10" s="43">
        <v>32.33</v>
      </c>
      <c r="I10" s="43">
        <v>32.03</v>
      </c>
      <c r="J10" s="43">
        <v>31.72</v>
      </c>
      <c r="K10" s="51">
        <v>559.84</v>
      </c>
      <c r="L10" s="45">
        <f t="shared" si="0"/>
        <v>3.5045984000000003</v>
      </c>
      <c r="M10" s="45">
        <f t="shared" si="1"/>
        <v>1</v>
      </c>
    </row>
    <row r="11" spans="1:13" ht="12.75">
      <c r="A11" s="40" t="s">
        <v>9</v>
      </c>
      <c r="B11" s="43">
        <v>36.34</v>
      </c>
      <c r="C11" s="43">
        <v>36.05</v>
      </c>
      <c r="D11" s="43">
        <v>35.89</v>
      </c>
      <c r="E11" s="43">
        <v>35.52</v>
      </c>
      <c r="F11" s="43">
        <v>35.32</v>
      </c>
      <c r="G11" s="43">
        <v>34.97</v>
      </c>
      <c r="H11" s="43">
        <v>34.88</v>
      </c>
      <c r="I11" s="43">
        <v>34.59</v>
      </c>
      <c r="J11" s="43">
        <v>34.14</v>
      </c>
      <c r="K11" s="51">
        <v>559.86</v>
      </c>
      <c r="L11" s="45">
        <f t="shared" si="0"/>
        <v>3.5047236</v>
      </c>
      <c r="M11" s="45">
        <f t="shared" si="1"/>
        <v>0.9999642767834817</v>
      </c>
    </row>
    <row r="12" spans="1:13" ht="12.75">
      <c r="A12" s="40" t="s">
        <v>10</v>
      </c>
      <c r="B12" s="43">
        <v>39.24</v>
      </c>
      <c r="C12" s="43">
        <v>38.89</v>
      </c>
      <c r="D12" s="43">
        <v>38.75</v>
      </c>
      <c r="E12" s="43">
        <v>38.35</v>
      </c>
      <c r="F12" s="43">
        <v>38.14</v>
      </c>
      <c r="G12" s="43">
        <v>37.74</v>
      </c>
      <c r="H12" s="43">
        <v>37.62</v>
      </c>
      <c r="I12" s="43">
        <v>37.34</v>
      </c>
      <c r="J12" s="43">
        <v>36.85</v>
      </c>
      <c r="K12" s="51">
        <v>559.86</v>
      </c>
      <c r="L12" s="45">
        <f t="shared" si="0"/>
        <v>3.5047236</v>
      </c>
      <c r="M12" s="45">
        <f t="shared" si="1"/>
        <v>0.9999642767834817</v>
      </c>
    </row>
    <row r="13" spans="1:13" ht="12.75">
      <c r="A13" s="40" t="s">
        <v>11</v>
      </c>
      <c r="B13" s="43">
        <v>42.62</v>
      </c>
      <c r="C13" s="43">
        <v>42.27</v>
      </c>
      <c r="D13" s="43">
        <v>42.08</v>
      </c>
      <c r="E13" s="43">
        <v>41.61</v>
      </c>
      <c r="F13" s="43">
        <v>41.49</v>
      </c>
      <c r="G13" s="43">
        <v>40.93</v>
      </c>
      <c r="H13" s="43">
        <v>40.8</v>
      </c>
      <c r="I13" s="43">
        <v>40.48</v>
      </c>
      <c r="J13" s="43">
        <v>39.89</v>
      </c>
      <c r="K13" s="51">
        <v>559.84</v>
      </c>
      <c r="L13" s="45">
        <f t="shared" si="0"/>
        <v>3.5045984000000003</v>
      </c>
      <c r="M13" s="45">
        <f t="shared" si="1"/>
        <v>1</v>
      </c>
    </row>
    <row r="14" spans="1:13" ht="12.75">
      <c r="A14" s="40" t="s">
        <v>12</v>
      </c>
      <c r="B14" s="43">
        <v>46.35</v>
      </c>
      <c r="C14" s="43">
        <v>45.98</v>
      </c>
      <c r="D14" s="43">
        <v>45.74</v>
      </c>
      <c r="E14" s="43">
        <v>45.25</v>
      </c>
      <c r="F14" s="43">
        <v>45.08</v>
      </c>
      <c r="G14" s="43">
        <v>44.51</v>
      </c>
      <c r="H14" s="43">
        <v>44.31</v>
      </c>
      <c r="I14" s="43">
        <v>43.95</v>
      </c>
      <c r="J14" s="43">
        <v>43.28</v>
      </c>
      <c r="K14" s="51">
        <v>559.86</v>
      </c>
      <c r="L14" s="45">
        <f t="shared" si="0"/>
        <v>3.5047236</v>
      </c>
      <c r="M14" s="45">
        <f t="shared" si="1"/>
        <v>0.9999642767834817</v>
      </c>
    </row>
    <row r="15" spans="1:13" ht="12.75">
      <c r="A15" s="40" t="s">
        <v>13</v>
      </c>
      <c r="B15" s="43">
        <v>50.55</v>
      </c>
      <c r="C15" s="43">
        <v>50.07</v>
      </c>
      <c r="D15" s="43">
        <v>49.87</v>
      </c>
      <c r="E15" s="43">
        <v>49.33</v>
      </c>
      <c r="F15" s="43">
        <v>49.1</v>
      </c>
      <c r="G15" s="43">
        <v>48.51</v>
      </c>
      <c r="H15" s="43">
        <v>48.26</v>
      </c>
      <c r="I15" s="43">
        <v>47.81</v>
      </c>
      <c r="J15" s="43">
        <v>47.15</v>
      </c>
      <c r="K15" s="51">
        <v>559.86</v>
      </c>
      <c r="L15" s="45">
        <f t="shared" si="0"/>
        <v>3.5047236</v>
      </c>
      <c r="M15" s="45">
        <f t="shared" si="1"/>
        <v>0.9999642767834817</v>
      </c>
    </row>
    <row r="16" spans="1:13" ht="12.75">
      <c r="A16" s="40" t="s">
        <v>14</v>
      </c>
      <c r="B16" s="43">
        <v>55.1</v>
      </c>
      <c r="C16" s="43">
        <v>54.65</v>
      </c>
      <c r="D16" s="43">
        <v>54.46</v>
      </c>
      <c r="E16" s="43">
        <v>53.78</v>
      </c>
      <c r="F16" s="43">
        <v>53.55</v>
      </c>
      <c r="G16" s="43">
        <v>52.9</v>
      </c>
      <c r="H16" s="43">
        <v>52.59</v>
      </c>
      <c r="I16" s="43">
        <v>52.1</v>
      </c>
      <c r="J16" s="43">
        <v>51.4</v>
      </c>
      <c r="K16" s="51">
        <v>559.86</v>
      </c>
      <c r="L16" s="45">
        <f t="shared" si="0"/>
        <v>3.5047236</v>
      </c>
      <c r="M16" s="45">
        <f t="shared" si="1"/>
        <v>0.9999642767834817</v>
      </c>
    </row>
    <row r="17" spans="1:13" ht="12.75">
      <c r="A17" s="40" t="s">
        <v>15</v>
      </c>
      <c r="B17" s="43">
        <v>60.47</v>
      </c>
      <c r="C17" s="43">
        <v>59.85</v>
      </c>
      <c r="D17" s="43">
        <v>59.62</v>
      </c>
      <c r="E17" s="43">
        <v>58.96</v>
      </c>
      <c r="F17" s="43">
        <v>58.63</v>
      </c>
      <c r="G17" s="43">
        <v>57.86</v>
      </c>
      <c r="H17" s="43">
        <v>57.54</v>
      </c>
      <c r="I17" s="43">
        <v>57.02</v>
      </c>
      <c r="J17" s="43">
        <v>56.24</v>
      </c>
      <c r="K17" s="51">
        <v>559.86</v>
      </c>
      <c r="L17" s="45">
        <f t="shared" si="0"/>
        <v>3.5047236</v>
      </c>
      <c r="M17" s="45">
        <f t="shared" si="1"/>
        <v>0.9999642767834817</v>
      </c>
    </row>
    <row r="18" spans="1:13" ht="12.75">
      <c r="A18" s="40" t="s">
        <v>16</v>
      </c>
      <c r="B18" s="43">
        <v>66.41</v>
      </c>
      <c r="C18" s="43">
        <v>65.83</v>
      </c>
      <c r="D18" s="43">
        <v>65.53</v>
      </c>
      <c r="E18" s="43">
        <v>64.81</v>
      </c>
      <c r="F18" s="43">
        <v>64.46</v>
      </c>
      <c r="G18" s="43">
        <v>63.68</v>
      </c>
      <c r="H18" s="43">
        <v>63.32</v>
      </c>
      <c r="I18" s="43">
        <v>62.66</v>
      </c>
      <c r="J18" s="43">
        <v>61.8</v>
      </c>
      <c r="K18" s="51">
        <v>559.86</v>
      </c>
      <c r="L18" s="45">
        <f t="shared" si="0"/>
        <v>3.5047236</v>
      </c>
      <c r="M18" s="45">
        <f t="shared" si="1"/>
        <v>0.9999642767834817</v>
      </c>
    </row>
    <row r="19" spans="1:13" ht="12.75">
      <c r="A19" s="40" t="s">
        <v>17</v>
      </c>
      <c r="B19" s="43">
        <v>73.28</v>
      </c>
      <c r="C19" s="43">
        <v>72.62</v>
      </c>
      <c r="D19" s="43">
        <v>72.28</v>
      </c>
      <c r="E19" s="43">
        <v>71.52</v>
      </c>
      <c r="F19" s="43">
        <v>71.07</v>
      </c>
      <c r="G19" s="43">
        <v>70.21</v>
      </c>
      <c r="H19" s="43">
        <v>69.77</v>
      </c>
      <c r="I19" s="43">
        <v>69.08</v>
      </c>
      <c r="J19" s="43">
        <v>68.13</v>
      </c>
      <c r="K19" s="51">
        <v>559.86</v>
      </c>
      <c r="L19" s="45">
        <f t="shared" si="0"/>
        <v>3.5047236</v>
      </c>
      <c r="M19" s="45">
        <f t="shared" si="1"/>
        <v>0.9999642767834817</v>
      </c>
    </row>
    <row r="20" spans="1:13" ht="12.75">
      <c r="A20" s="40" t="s">
        <v>18</v>
      </c>
      <c r="B20" s="43">
        <v>81.07</v>
      </c>
      <c r="C20" s="43">
        <v>80.38</v>
      </c>
      <c r="D20" s="43">
        <v>79.93</v>
      </c>
      <c r="E20" s="43">
        <v>79.09</v>
      </c>
      <c r="F20" s="43">
        <v>78.53</v>
      </c>
      <c r="G20" s="43">
        <v>77.6</v>
      </c>
      <c r="H20" s="43">
        <v>77.08</v>
      </c>
      <c r="I20" s="43">
        <v>76.32</v>
      </c>
      <c r="J20" s="43">
        <v>75.14</v>
      </c>
      <c r="K20" s="51">
        <v>559.86</v>
      </c>
      <c r="L20" s="45">
        <f t="shared" si="0"/>
        <v>3.5047236</v>
      </c>
      <c r="M20" s="45">
        <f t="shared" si="1"/>
        <v>0.9999642767834817</v>
      </c>
    </row>
    <row r="21" spans="1:13" ht="12.75">
      <c r="A21" s="40" t="s">
        <v>19</v>
      </c>
      <c r="B21" s="43">
        <v>90.11</v>
      </c>
      <c r="C21" s="43">
        <v>89.39</v>
      </c>
      <c r="D21" s="43">
        <v>88.84</v>
      </c>
      <c r="E21" s="43">
        <v>87.95</v>
      </c>
      <c r="F21" s="43">
        <v>87.24</v>
      </c>
      <c r="G21" s="43">
        <v>86.28</v>
      </c>
      <c r="H21" s="43">
        <v>85.6</v>
      </c>
      <c r="I21" s="43">
        <v>84.71</v>
      </c>
      <c r="J21" s="43">
        <v>83.41</v>
      </c>
      <c r="K21" s="51">
        <v>559.86</v>
      </c>
      <c r="L21" s="45">
        <f t="shared" si="0"/>
        <v>3.5047236</v>
      </c>
      <c r="M21" s="45">
        <f t="shared" si="1"/>
        <v>0.9999642767834817</v>
      </c>
    </row>
    <row r="22" spans="1:13" ht="12.75">
      <c r="A22" s="40" t="s">
        <v>20</v>
      </c>
      <c r="B22" s="43">
        <v>100.56</v>
      </c>
      <c r="C22" s="43">
        <v>99.74</v>
      </c>
      <c r="D22" s="43">
        <v>99.16</v>
      </c>
      <c r="E22" s="43">
        <v>98.21</v>
      </c>
      <c r="F22" s="43">
        <v>97.38</v>
      </c>
      <c r="G22" s="43">
        <v>96.29</v>
      </c>
      <c r="H22" s="43">
        <v>95.51</v>
      </c>
      <c r="I22" s="43">
        <v>94.5</v>
      </c>
      <c r="J22" s="43">
        <v>93.03</v>
      </c>
      <c r="K22" s="51">
        <v>559.86</v>
      </c>
      <c r="L22" s="45">
        <f t="shared" si="0"/>
        <v>3.5047236</v>
      </c>
      <c r="M22" s="45">
        <f t="shared" si="1"/>
        <v>0.9999642767834817</v>
      </c>
    </row>
    <row r="23" spans="1:13" ht="12.75">
      <c r="A23" s="40" t="s">
        <v>21</v>
      </c>
      <c r="B23" s="43">
        <v>112.64</v>
      </c>
      <c r="C23" s="43">
        <v>111.84</v>
      </c>
      <c r="D23" s="43">
        <v>111.12</v>
      </c>
      <c r="E23" s="43">
        <v>110.1</v>
      </c>
      <c r="F23" s="43">
        <v>109.16</v>
      </c>
      <c r="G23" s="43">
        <v>107.93</v>
      </c>
      <c r="H23" s="43">
        <v>106.96</v>
      </c>
      <c r="I23" s="43">
        <v>105.84</v>
      </c>
      <c r="J23" s="43">
        <v>104.11</v>
      </c>
      <c r="K23" s="51">
        <v>559.84</v>
      </c>
      <c r="L23" s="45">
        <f t="shared" si="0"/>
        <v>3.5045984000000003</v>
      </c>
      <c r="M23" s="45">
        <f t="shared" si="1"/>
        <v>1</v>
      </c>
    </row>
    <row r="24" spans="1:13" ht="12.75">
      <c r="A24" s="40" t="s">
        <v>22</v>
      </c>
      <c r="B24" s="43">
        <v>126.86</v>
      </c>
      <c r="C24" s="43">
        <v>126</v>
      </c>
      <c r="D24" s="43">
        <v>125.24</v>
      </c>
      <c r="E24" s="43">
        <v>124.19</v>
      </c>
      <c r="F24" s="43">
        <v>123.03</v>
      </c>
      <c r="G24" s="43">
        <v>121.76</v>
      </c>
      <c r="H24" s="43">
        <v>120.63</v>
      </c>
      <c r="I24" s="43">
        <v>119.2</v>
      </c>
      <c r="J24" s="43">
        <v>117.31</v>
      </c>
      <c r="K24" s="51">
        <v>559.86</v>
      </c>
      <c r="L24" s="45">
        <f t="shared" si="0"/>
        <v>3.5047236</v>
      </c>
      <c r="M24" s="45">
        <f t="shared" si="1"/>
        <v>0.9999642767834817</v>
      </c>
    </row>
    <row r="25" spans="1:13" ht="12.75">
      <c r="A25" s="40" t="s">
        <v>23</v>
      </c>
      <c r="B25" s="43">
        <v>143.74</v>
      </c>
      <c r="C25" s="43">
        <v>142.91</v>
      </c>
      <c r="D25" s="43">
        <v>142.17</v>
      </c>
      <c r="E25" s="43">
        <v>141.01</v>
      </c>
      <c r="F25" s="43">
        <v>139.64</v>
      </c>
      <c r="G25" s="43">
        <v>138.25</v>
      </c>
      <c r="H25" s="43">
        <v>136.84</v>
      </c>
      <c r="I25" s="43">
        <v>135.21</v>
      </c>
      <c r="J25" s="43">
        <v>133.02</v>
      </c>
      <c r="K25" s="51">
        <v>559.86</v>
      </c>
      <c r="L25" s="45">
        <f t="shared" si="0"/>
        <v>3.5047236</v>
      </c>
      <c r="M25" s="45">
        <f t="shared" si="1"/>
        <v>0.9999642767834817</v>
      </c>
    </row>
    <row r="26" spans="1:13" ht="12.75">
      <c r="A26" s="40" t="s">
        <v>24</v>
      </c>
      <c r="B26" s="43">
        <v>163.76</v>
      </c>
      <c r="C26" s="43">
        <v>163.05</v>
      </c>
      <c r="D26" s="43">
        <v>162.24</v>
      </c>
      <c r="E26" s="43">
        <v>161.09</v>
      </c>
      <c r="F26" s="43">
        <v>159.5</v>
      </c>
      <c r="G26" s="43">
        <v>157.95</v>
      </c>
      <c r="H26" s="43">
        <v>156.33</v>
      </c>
      <c r="I26" s="43">
        <v>154.46</v>
      </c>
      <c r="J26" s="43">
        <v>151.88</v>
      </c>
      <c r="K26" s="51">
        <v>559.86</v>
      </c>
      <c r="L26" s="45">
        <f t="shared" si="0"/>
        <v>3.5047236</v>
      </c>
      <c r="M26" s="45">
        <f t="shared" si="1"/>
        <v>0.9999642767834817</v>
      </c>
    </row>
    <row r="27" spans="1:13" ht="12.75">
      <c r="A27" s="40" t="s">
        <v>25</v>
      </c>
      <c r="B27" s="43">
        <v>188.18</v>
      </c>
      <c r="C27" s="43">
        <v>187.62</v>
      </c>
      <c r="D27" s="43">
        <v>186.86</v>
      </c>
      <c r="E27" s="43">
        <v>185.67</v>
      </c>
      <c r="F27" s="43">
        <v>183.9</v>
      </c>
      <c r="G27" s="43">
        <v>182.17</v>
      </c>
      <c r="H27" s="43">
        <v>180.34</v>
      </c>
      <c r="I27" s="43">
        <v>178.05</v>
      </c>
      <c r="J27" s="43">
        <v>174.94</v>
      </c>
      <c r="K27" s="51">
        <v>559.84</v>
      </c>
      <c r="L27" s="45">
        <f t="shared" si="0"/>
        <v>3.5045984000000003</v>
      </c>
      <c r="M27" s="45">
        <f t="shared" si="1"/>
        <v>1</v>
      </c>
    </row>
    <row r="28" spans="1:13" ht="12.75">
      <c r="A28" s="40" t="s">
        <v>26</v>
      </c>
      <c r="B28" s="43">
        <v>218.26</v>
      </c>
      <c r="C28" s="43">
        <v>218.02</v>
      </c>
      <c r="D28" s="43">
        <v>217.4</v>
      </c>
      <c r="E28" s="43">
        <v>216.25</v>
      </c>
      <c r="F28" s="43">
        <v>214.33</v>
      </c>
      <c r="G28" s="43">
        <v>212.45</v>
      </c>
      <c r="H28" s="43">
        <v>210.18</v>
      </c>
      <c r="I28" s="43">
        <v>207.42</v>
      </c>
      <c r="J28" s="43">
        <v>203.66</v>
      </c>
      <c r="K28" s="51">
        <v>559.84</v>
      </c>
      <c r="L28" s="45">
        <f t="shared" si="0"/>
        <v>3.5045984000000003</v>
      </c>
      <c r="M28" s="45">
        <f t="shared" si="1"/>
        <v>1</v>
      </c>
    </row>
    <row r="29" spans="1:13" ht="12.75">
      <c r="A29" s="40" t="s">
        <v>27</v>
      </c>
      <c r="B29" s="43">
        <v>256.22</v>
      </c>
      <c r="C29" s="43">
        <v>256.56</v>
      </c>
      <c r="D29" s="43">
        <v>256.18</v>
      </c>
      <c r="E29" s="43">
        <v>255.21</v>
      </c>
      <c r="F29" s="43">
        <v>253.04</v>
      </c>
      <c r="G29" s="43">
        <v>250.93</v>
      </c>
      <c r="H29" s="43">
        <v>248.28</v>
      </c>
      <c r="I29" s="43">
        <v>245</v>
      </c>
      <c r="J29" s="43">
        <v>240.31</v>
      </c>
      <c r="K29" s="51">
        <v>559.84</v>
      </c>
      <c r="L29" s="45">
        <f t="shared" si="0"/>
        <v>3.5045984000000003</v>
      </c>
      <c r="M29" s="45">
        <f t="shared" si="1"/>
        <v>1</v>
      </c>
    </row>
    <row r="30" spans="1:13" ht="12.75">
      <c r="A30" s="40" t="s">
        <v>28</v>
      </c>
      <c r="B30" s="43">
        <v>305.49</v>
      </c>
      <c r="C30" s="43">
        <v>306.76</v>
      </c>
      <c r="D30" s="43">
        <v>307.03</v>
      </c>
      <c r="E30" s="43">
        <v>306.24</v>
      </c>
      <c r="F30" s="43">
        <v>303.95</v>
      </c>
      <c r="G30" s="43">
        <v>301.7</v>
      </c>
      <c r="H30" s="43">
        <v>298.42</v>
      </c>
      <c r="I30" s="43">
        <v>294.39</v>
      </c>
      <c r="J30" s="43">
        <v>288.37</v>
      </c>
      <c r="K30" s="51">
        <v>559.86</v>
      </c>
      <c r="L30" s="45">
        <f t="shared" si="0"/>
        <v>3.5047236</v>
      </c>
      <c r="M30" s="45">
        <f t="shared" si="1"/>
        <v>0.9999642767834817</v>
      </c>
    </row>
    <row r="31" spans="1:13" ht="12.75">
      <c r="A31" s="40" t="s">
        <v>29</v>
      </c>
      <c r="B31" s="43">
        <v>371.34</v>
      </c>
      <c r="C31" s="43">
        <v>374.3</v>
      </c>
      <c r="D31" s="43">
        <v>375.51</v>
      </c>
      <c r="E31" s="43">
        <v>375.39</v>
      </c>
      <c r="F31" s="43">
        <v>372.89</v>
      </c>
      <c r="G31" s="43">
        <v>370.45</v>
      </c>
      <c r="H31" s="43">
        <v>366.4</v>
      </c>
      <c r="I31" s="43">
        <v>361.23</v>
      </c>
      <c r="J31" s="43">
        <v>353.3</v>
      </c>
      <c r="K31" s="51">
        <v>559.86</v>
      </c>
      <c r="L31" s="45">
        <f t="shared" si="0"/>
        <v>3.5047236</v>
      </c>
      <c r="M31" s="45">
        <f t="shared" si="1"/>
        <v>0.9999642767834817</v>
      </c>
    </row>
    <row r="32" spans="1:13" ht="12.75">
      <c r="A32" s="40" t="s">
        <v>30</v>
      </c>
      <c r="B32" s="43">
        <v>463.73</v>
      </c>
      <c r="C32" s="43">
        <v>469.38</v>
      </c>
      <c r="D32" s="43">
        <v>472.23</v>
      </c>
      <c r="E32" s="43">
        <v>473.09</v>
      </c>
      <c r="F32" s="43">
        <v>470.53</v>
      </c>
      <c r="G32" s="43">
        <v>467.84</v>
      </c>
      <c r="H32" s="43">
        <v>462.75</v>
      </c>
      <c r="I32" s="43">
        <v>456.14</v>
      </c>
      <c r="J32" s="43">
        <v>445.24</v>
      </c>
      <c r="K32" s="51">
        <v>559.86</v>
      </c>
      <c r="L32" s="45">
        <f t="shared" si="0"/>
        <v>3.5047236</v>
      </c>
      <c r="M32" s="45">
        <f t="shared" si="1"/>
        <v>0.9999642767834817</v>
      </c>
    </row>
    <row r="33" spans="1:13" ht="12.75">
      <c r="A33" s="40" t="s">
        <v>31</v>
      </c>
      <c r="B33" s="43">
        <v>601.41</v>
      </c>
      <c r="C33" s="43">
        <v>611.3</v>
      </c>
      <c r="D33" s="43">
        <v>616.56</v>
      </c>
      <c r="E33" s="43">
        <v>618.91</v>
      </c>
      <c r="F33" s="43">
        <v>616.21</v>
      </c>
      <c r="G33" s="43">
        <v>613.45</v>
      </c>
      <c r="H33" s="43">
        <v>607.14</v>
      </c>
      <c r="I33" s="43">
        <v>598.52</v>
      </c>
      <c r="J33" s="43">
        <v>583.22</v>
      </c>
      <c r="K33" s="51">
        <v>559.84</v>
      </c>
      <c r="L33" s="45">
        <f t="shared" si="0"/>
        <v>3.5045984000000003</v>
      </c>
      <c r="M33" s="45">
        <f t="shared" si="1"/>
        <v>1</v>
      </c>
    </row>
    <row r="34" spans="1:13" ht="12.75">
      <c r="A34" s="40" t="s">
        <v>32</v>
      </c>
      <c r="B34" s="43">
        <v>820.61</v>
      </c>
      <c r="C34" s="43">
        <v>836.6</v>
      </c>
      <c r="D34" s="43">
        <v>844.75</v>
      </c>
      <c r="E34" s="43">
        <v>849.03</v>
      </c>
      <c r="F34" s="43">
        <v>845.79</v>
      </c>
      <c r="G34" s="43">
        <v>843.37</v>
      </c>
      <c r="H34" s="43">
        <v>836.07</v>
      </c>
      <c r="I34" s="43">
        <v>825.61</v>
      </c>
      <c r="J34" s="43">
        <v>804.44</v>
      </c>
      <c r="K34" s="51">
        <v>559.84</v>
      </c>
      <c r="L34" s="45">
        <f t="shared" si="0"/>
        <v>3.5045984000000003</v>
      </c>
      <c r="M34" s="45">
        <f t="shared" si="1"/>
        <v>1</v>
      </c>
    </row>
    <row r="35" spans="1:13" ht="12.75">
      <c r="A35" s="40" t="s">
        <v>33</v>
      </c>
      <c r="B35" s="43">
        <v>1191.68</v>
      </c>
      <c r="C35" s="43">
        <v>1213.11</v>
      </c>
      <c r="D35" s="43">
        <v>1222.65</v>
      </c>
      <c r="E35" s="43">
        <v>1228.26</v>
      </c>
      <c r="F35" s="43">
        <v>1223.82</v>
      </c>
      <c r="G35" s="43">
        <v>1222.82</v>
      </c>
      <c r="H35" s="43">
        <v>1216.19</v>
      </c>
      <c r="I35" s="43">
        <v>1206.45</v>
      </c>
      <c r="J35" s="43">
        <v>1180.51</v>
      </c>
      <c r="K35" s="51">
        <v>559.86</v>
      </c>
      <c r="L35" s="45">
        <f t="shared" si="0"/>
        <v>3.5047236</v>
      </c>
      <c r="M35" s="45">
        <f t="shared" si="1"/>
        <v>0.9999642767834817</v>
      </c>
    </row>
    <row r="36" spans="1:13" ht="12.75">
      <c r="A36" s="40" t="s">
        <v>34</v>
      </c>
      <c r="B36" s="43">
        <v>1768.83</v>
      </c>
      <c r="C36" s="43">
        <v>1787.06</v>
      </c>
      <c r="D36" s="43">
        <v>1793.49</v>
      </c>
      <c r="E36" s="43">
        <v>1798.51</v>
      </c>
      <c r="F36" s="43">
        <v>1792.98</v>
      </c>
      <c r="G36" s="43">
        <v>1794.25</v>
      </c>
      <c r="H36" s="43">
        <v>1791.63</v>
      </c>
      <c r="I36" s="43">
        <v>1788.01</v>
      </c>
      <c r="J36" s="43">
        <v>1766.71</v>
      </c>
      <c r="K36" s="51">
        <v>559.86</v>
      </c>
      <c r="L36" s="45">
        <f t="shared" si="0"/>
        <v>3.5047236</v>
      </c>
      <c r="M36" s="45">
        <f t="shared" si="1"/>
        <v>0.9999642767834817</v>
      </c>
    </row>
    <row r="37" spans="1:13" ht="12.75">
      <c r="A37" s="40" t="s">
        <v>35</v>
      </c>
      <c r="B37" s="43">
        <v>2298.9</v>
      </c>
      <c r="C37" s="43">
        <v>2307.66</v>
      </c>
      <c r="D37" s="43">
        <v>2309.87</v>
      </c>
      <c r="E37" s="43">
        <v>2312.43</v>
      </c>
      <c r="F37" s="43">
        <v>2309.97</v>
      </c>
      <c r="G37" s="43">
        <v>2311.68</v>
      </c>
      <c r="H37" s="43">
        <v>2312.12</v>
      </c>
      <c r="I37" s="43">
        <v>2312.61</v>
      </c>
      <c r="J37" s="43">
        <v>2301.44</v>
      </c>
      <c r="K37" s="51">
        <v>559.84</v>
      </c>
      <c r="L37" s="45">
        <f t="shared" si="0"/>
        <v>3.5045984000000003</v>
      </c>
      <c r="M37" s="45">
        <f t="shared" si="1"/>
        <v>1</v>
      </c>
    </row>
    <row r="38" spans="1:13" ht="12.75">
      <c r="A38" s="40" t="s">
        <v>36</v>
      </c>
      <c r="B38" s="43">
        <v>2497.71</v>
      </c>
      <c r="C38" s="43">
        <v>2503.42</v>
      </c>
      <c r="D38" s="43">
        <v>2504.7</v>
      </c>
      <c r="E38" s="43">
        <v>2505.74</v>
      </c>
      <c r="F38" s="43">
        <v>2506.09</v>
      </c>
      <c r="G38" s="43">
        <v>2507.08</v>
      </c>
      <c r="H38" s="43">
        <v>2507.95</v>
      </c>
      <c r="I38" s="43">
        <v>2507.84</v>
      </c>
      <c r="J38" s="43">
        <v>2498.9</v>
      </c>
      <c r="K38" s="51">
        <v>559.86</v>
      </c>
      <c r="L38" s="45">
        <f t="shared" si="0"/>
        <v>3.5047236</v>
      </c>
      <c r="M38" s="45">
        <f t="shared" si="1"/>
        <v>0.9999642767834817</v>
      </c>
    </row>
    <row r="39" spans="1:13" ht="12.75">
      <c r="A39" s="40" t="s">
        <v>37</v>
      </c>
      <c r="B39" s="43">
        <v>2545.57</v>
      </c>
      <c r="C39" s="43">
        <v>2550.85</v>
      </c>
      <c r="D39" s="43">
        <v>2552.08</v>
      </c>
      <c r="E39" s="43">
        <v>2552.79</v>
      </c>
      <c r="F39" s="43">
        <v>2553.81</v>
      </c>
      <c r="G39" s="43">
        <v>2554.58</v>
      </c>
      <c r="H39" s="43">
        <v>2555.28</v>
      </c>
      <c r="I39" s="43">
        <v>2554.71</v>
      </c>
      <c r="J39" s="43">
        <v>2545.93</v>
      </c>
      <c r="K39" s="51">
        <v>559.86</v>
      </c>
      <c r="L39" s="45">
        <f t="shared" si="0"/>
        <v>3.5047236</v>
      </c>
      <c r="M39" s="45">
        <f t="shared" si="1"/>
        <v>0.9999642767834817</v>
      </c>
    </row>
    <row r="40" spans="1:13" ht="12.75">
      <c r="A40" s="40" t="s">
        <v>38</v>
      </c>
      <c r="B40" s="43">
        <v>2562.6</v>
      </c>
      <c r="C40" s="43">
        <v>2567.71</v>
      </c>
      <c r="D40" s="43">
        <v>2568.84</v>
      </c>
      <c r="E40" s="43">
        <v>2569.59</v>
      </c>
      <c r="F40" s="43">
        <v>2570.64</v>
      </c>
      <c r="G40" s="43">
        <v>2571.4</v>
      </c>
      <c r="H40" s="43">
        <v>2572.12</v>
      </c>
      <c r="I40" s="43">
        <v>2571.49</v>
      </c>
      <c r="J40" s="43">
        <v>2562.99</v>
      </c>
      <c r="K40" s="51">
        <v>559.84</v>
      </c>
      <c r="L40" s="45">
        <f t="shared" si="0"/>
        <v>3.5045984000000003</v>
      </c>
      <c r="M40" s="45">
        <f t="shared" si="1"/>
        <v>1</v>
      </c>
    </row>
    <row r="41" spans="1:13" ht="12.75">
      <c r="A41" s="40" t="s">
        <v>39</v>
      </c>
      <c r="B41" s="43">
        <v>2573.58</v>
      </c>
      <c r="C41" s="43">
        <v>2578.45</v>
      </c>
      <c r="D41" s="43">
        <v>2579.6</v>
      </c>
      <c r="E41" s="43">
        <v>2580.29</v>
      </c>
      <c r="F41" s="43">
        <v>2581.41</v>
      </c>
      <c r="G41" s="43">
        <v>2582.17</v>
      </c>
      <c r="H41" s="43">
        <v>2582.95</v>
      </c>
      <c r="I41" s="43">
        <v>2582.39</v>
      </c>
      <c r="J41" s="43">
        <v>2574.3</v>
      </c>
      <c r="K41" s="51">
        <v>559.84</v>
      </c>
      <c r="L41" s="45">
        <f t="shared" si="0"/>
        <v>3.5045984000000003</v>
      </c>
      <c r="M41" s="45">
        <f t="shared" si="1"/>
        <v>1</v>
      </c>
    </row>
    <row r="42" spans="1:13" ht="12.75">
      <c r="A42" s="40" t="s">
        <v>40</v>
      </c>
      <c r="B42" s="43">
        <v>2582.31</v>
      </c>
      <c r="C42" s="43">
        <v>2587.15</v>
      </c>
      <c r="D42" s="43">
        <v>2588.32</v>
      </c>
      <c r="E42" s="43">
        <v>2589.04</v>
      </c>
      <c r="F42" s="43">
        <v>2590.04</v>
      </c>
      <c r="G42" s="43">
        <v>2590.87</v>
      </c>
      <c r="H42" s="43">
        <v>2591.58</v>
      </c>
      <c r="I42" s="43">
        <v>2591.1</v>
      </c>
      <c r="J42" s="43">
        <v>2583.12</v>
      </c>
      <c r="K42" s="51">
        <v>559.86</v>
      </c>
      <c r="L42" s="45">
        <f t="shared" si="0"/>
        <v>3.5047236</v>
      </c>
      <c r="M42" s="45">
        <f t="shared" si="1"/>
        <v>0.9999642767834817</v>
      </c>
    </row>
    <row r="43" spans="1:13" ht="12.75">
      <c r="A43" s="40" t="s">
        <v>41</v>
      </c>
      <c r="B43" s="43">
        <v>2589.36</v>
      </c>
      <c r="C43" s="43">
        <v>2594.17</v>
      </c>
      <c r="D43" s="43">
        <v>2595.39</v>
      </c>
      <c r="E43" s="43">
        <v>2596.13</v>
      </c>
      <c r="F43" s="43">
        <v>2597.16</v>
      </c>
      <c r="G43" s="43">
        <v>2597.96</v>
      </c>
      <c r="H43" s="43">
        <v>2598.59</v>
      </c>
      <c r="I43" s="43">
        <v>2598.12</v>
      </c>
      <c r="J43" s="43">
        <v>2590.02</v>
      </c>
      <c r="K43" s="51">
        <v>559.84</v>
      </c>
      <c r="L43" s="45">
        <f t="shared" si="0"/>
        <v>3.5045984000000003</v>
      </c>
      <c r="M43" s="45">
        <f t="shared" si="1"/>
        <v>1</v>
      </c>
    </row>
    <row r="44" spans="1:13" ht="12.75">
      <c r="A44" s="40" t="s">
        <v>42</v>
      </c>
      <c r="B44" s="43">
        <v>2595.06</v>
      </c>
      <c r="C44" s="43">
        <v>2599.89</v>
      </c>
      <c r="D44" s="43">
        <v>2601.09</v>
      </c>
      <c r="E44" s="43">
        <v>2601.74</v>
      </c>
      <c r="F44" s="43">
        <v>2602.8</v>
      </c>
      <c r="G44" s="43">
        <v>2603.53</v>
      </c>
      <c r="H44" s="43">
        <v>2604.27</v>
      </c>
      <c r="I44" s="43">
        <v>2603.76</v>
      </c>
      <c r="J44" s="43">
        <v>2595.63</v>
      </c>
      <c r="K44" s="51">
        <v>559.84</v>
      </c>
      <c r="L44" s="45">
        <f t="shared" si="0"/>
        <v>3.5045984000000003</v>
      </c>
      <c r="M44" s="45">
        <f t="shared" si="1"/>
        <v>1</v>
      </c>
    </row>
    <row r="45" spans="1:13" ht="12.75">
      <c r="A45" s="40" t="s">
        <v>43</v>
      </c>
      <c r="B45" s="43">
        <v>2599.48</v>
      </c>
      <c r="C45" s="43">
        <v>2604.25</v>
      </c>
      <c r="D45" s="43">
        <v>2605.31</v>
      </c>
      <c r="E45" s="43">
        <v>2606.03</v>
      </c>
      <c r="F45" s="43">
        <v>2607.12</v>
      </c>
      <c r="G45" s="43">
        <v>2607.93</v>
      </c>
      <c r="H45" s="43">
        <v>2608.61</v>
      </c>
      <c r="I45" s="43">
        <v>2608.07</v>
      </c>
      <c r="J45" s="43">
        <v>2599.95</v>
      </c>
      <c r="K45" s="51">
        <v>559.84</v>
      </c>
      <c r="L45" s="45">
        <f t="shared" si="0"/>
        <v>3.5045984000000003</v>
      </c>
      <c r="M45" s="45">
        <f t="shared" si="1"/>
        <v>1</v>
      </c>
    </row>
    <row r="46" spans="1:13" ht="12.75">
      <c r="A46" s="40" t="s">
        <v>44</v>
      </c>
      <c r="B46" s="43">
        <v>2602.97</v>
      </c>
      <c r="C46" s="43">
        <v>2607.73</v>
      </c>
      <c r="D46" s="43">
        <v>2608.82</v>
      </c>
      <c r="E46" s="43">
        <v>2609.54</v>
      </c>
      <c r="F46" s="43">
        <v>2610.62</v>
      </c>
      <c r="G46" s="43">
        <v>2611.42</v>
      </c>
      <c r="H46" s="43">
        <v>2612.09</v>
      </c>
      <c r="I46" s="43">
        <v>2611.51</v>
      </c>
      <c r="J46" s="43">
        <v>2603.34</v>
      </c>
      <c r="K46" s="51">
        <v>559.84</v>
      </c>
      <c r="L46" s="45">
        <f t="shared" si="0"/>
        <v>3.5045984000000003</v>
      </c>
      <c r="M46" s="45">
        <f t="shared" si="1"/>
        <v>1</v>
      </c>
    </row>
    <row r="47" spans="1:13" ht="12.75">
      <c r="A47" s="40" t="s">
        <v>45</v>
      </c>
      <c r="B47" s="43">
        <v>2606.14</v>
      </c>
      <c r="C47" s="43">
        <v>2610.83</v>
      </c>
      <c r="D47" s="43">
        <v>2611.91</v>
      </c>
      <c r="E47" s="43">
        <v>2612.63</v>
      </c>
      <c r="F47" s="43">
        <v>2613.75</v>
      </c>
      <c r="G47" s="43">
        <v>2614.54</v>
      </c>
      <c r="H47" s="43">
        <v>2615.24</v>
      </c>
      <c r="I47" s="43">
        <v>2614.62</v>
      </c>
      <c r="J47" s="43">
        <v>2606.46</v>
      </c>
      <c r="K47" s="51">
        <v>559.84</v>
      </c>
      <c r="L47" s="45">
        <f t="shared" si="0"/>
        <v>3.5045984000000003</v>
      </c>
      <c r="M47" s="45">
        <f t="shared" si="1"/>
        <v>1</v>
      </c>
    </row>
    <row r="48" spans="1:13" ht="12.75">
      <c r="A48" s="40" t="s">
        <v>46</v>
      </c>
      <c r="B48" s="43">
        <v>2609.11</v>
      </c>
      <c r="C48" s="43">
        <v>2613.88</v>
      </c>
      <c r="D48" s="43">
        <v>2614.95</v>
      </c>
      <c r="E48" s="43">
        <v>2615.67</v>
      </c>
      <c r="F48" s="43">
        <v>2616.74</v>
      </c>
      <c r="G48" s="43">
        <v>2617.61</v>
      </c>
      <c r="H48" s="43">
        <v>2618.19</v>
      </c>
      <c r="I48" s="43">
        <v>2617.63</v>
      </c>
      <c r="J48" s="43">
        <v>2609.43</v>
      </c>
      <c r="K48" s="51">
        <v>559.84</v>
      </c>
      <c r="L48" s="45">
        <f t="shared" si="0"/>
        <v>3.5045984000000003</v>
      </c>
      <c r="M48" s="45">
        <f t="shared" si="1"/>
        <v>1</v>
      </c>
    </row>
    <row r="49" spans="1:13" ht="12.75">
      <c r="A49" s="40" t="s">
        <v>47</v>
      </c>
      <c r="B49" s="43">
        <v>2611.52</v>
      </c>
      <c r="C49" s="43">
        <v>2616.19</v>
      </c>
      <c r="D49" s="43">
        <v>2617.26</v>
      </c>
      <c r="E49" s="43">
        <v>2618.06</v>
      </c>
      <c r="F49" s="43">
        <v>2619.12</v>
      </c>
      <c r="G49" s="43">
        <v>2619.89</v>
      </c>
      <c r="H49" s="43">
        <v>2620.54</v>
      </c>
      <c r="I49" s="43">
        <v>2619.98</v>
      </c>
      <c r="J49" s="43">
        <v>2611.74</v>
      </c>
      <c r="K49" s="51">
        <v>559.84</v>
      </c>
      <c r="L49" s="45">
        <f t="shared" si="0"/>
        <v>3.5045984000000003</v>
      </c>
      <c r="M49" s="45">
        <f t="shared" si="1"/>
        <v>1</v>
      </c>
    </row>
    <row r="50" spans="1:13" ht="12.75">
      <c r="A50" s="40" t="s">
        <v>48</v>
      </c>
      <c r="B50" s="43">
        <v>2613.19</v>
      </c>
      <c r="C50" s="43">
        <v>2617.85</v>
      </c>
      <c r="D50" s="43">
        <v>2618.98</v>
      </c>
      <c r="E50" s="43">
        <v>2619.67</v>
      </c>
      <c r="F50" s="43">
        <v>2620.82</v>
      </c>
      <c r="G50" s="43">
        <v>2621.59</v>
      </c>
      <c r="H50" s="43">
        <v>2622.21</v>
      </c>
      <c r="I50" s="43">
        <v>2621.6</v>
      </c>
      <c r="J50" s="43">
        <v>2613.41</v>
      </c>
      <c r="K50" s="51">
        <v>559.86</v>
      </c>
      <c r="L50" s="45">
        <f t="shared" si="0"/>
        <v>3.5047236</v>
      </c>
      <c r="M50" s="45">
        <f t="shared" si="1"/>
        <v>0.9999642767834817</v>
      </c>
    </row>
    <row r="51" spans="1:13" ht="12.75">
      <c r="A51" s="40" t="s">
        <v>49</v>
      </c>
      <c r="B51" s="43">
        <v>2614.48</v>
      </c>
      <c r="C51" s="43">
        <v>2619.09</v>
      </c>
      <c r="D51" s="43">
        <v>2620.2</v>
      </c>
      <c r="E51" s="43">
        <v>2620.96</v>
      </c>
      <c r="F51" s="43">
        <v>2622</v>
      </c>
      <c r="G51" s="43">
        <v>2622.81</v>
      </c>
      <c r="H51" s="43">
        <v>2623.44</v>
      </c>
      <c r="I51" s="43">
        <v>2622.84</v>
      </c>
      <c r="J51" s="43">
        <v>2614.66</v>
      </c>
      <c r="K51" s="51">
        <v>559.86</v>
      </c>
      <c r="L51" s="45">
        <f t="shared" si="0"/>
        <v>3.5047236</v>
      </c>
      <c r="M51" s="45">
        <f t="shared" si="1"/>
        <v>0.9999642767834817</v>
      </c>
    </row>
    <row r="52" spans="1:13" ht="12.75">
      <c r="A52" s="40" t="s">
        <v>50</v>
      </c>
      <c r="B52" s="43">
        <v>2615.21</v>
      </c>
      <c r="C52" s="43">
        <v>2619.86</v>
      </c>
      <c r="D52" s="43">
        <v>2620.95</v>
      </c>
      <c r="E52" s="43">
        <v>2621.72</v>
      </c>
      <c r="F52" s="43">
        <v>2622.77</v>
      </c>
      <c r="G52" s="43">
        <v>2623.57</v>
      </c>
      <c r="H52" s="43">
        <v>2624.21</v>
      </c>
      <c r="I52" s="43">
        <v>2623.56</v>
      </c>
      <c r="J52" s="43">
        <v>2615.33</v>
      </c>
      <c r="K52" s="51">
        <v>559.84</v>
      </c>
      <c r="L52" s="45">
        <f t="shared" si="0"/>
        <v>3.5045984000000003</v>
      </c>
      <c r="M52" s="45">
        <f t="shared" si="1"/>
        <v>1</v>
      </c>
    </row>
    <row r="53" spans="1:13" ht="12.75">
      <c r="A53" s="40" t="s">
        <v>51</v>
      </c>
      <c r="B53" s="43">
        <v>2615.73</v>
      </c>
      <c r="C53" s="43">
        <v>2620.34</v>
      </c>
      <c r="D53" s="43">
        <v>2621.42</v>
      </c>
      <c r="E53" s="43">
        <v>2622.15</v>
      </c>
      <c r="F53" s="43">
        <v>2623.19</v>
      </c>
      <c r="G53" s="43">
        <v>2623.99</v>
      </c>
      <c r="H53" s="43">
        <v>2624.69</v>
      </c>
      <c r="I53" s="43">
        <v>2624.04</v>
      </c>
      <c r="J53" s="43">
        <v>2615.76</v>
      </c>
      <c r="K53" s="51">
        <v>559.86</v>
      </c>
      <c r="L53" s="45">
        <f t="shared" si="0"/>
        <v>3.5047236</v>
      </c>
      <c r="M53" s="45">
        <f t="shared" si="1"/>
        <v>0.9999642767834817</v>
      </c>
    </row>
    <row r="54" spans="1:13" ht="12.75">
      <c r="A54" s="40" t="s">
        <v>52</v>
      </c>
      <c r="B54" s="43">
        <v>2615.88</v>
      </c>
      <c r="C54" s="43">
        <v>2620.49</v>
      </c>
      <c r="D54" s="43">
        <v>2621.66</v>
      </c>
      <c r="E54" s="43">
        <v>2622.39</v>
      </c>
      <c r="F54" s="43">
        <v>2623.53</v>
      </c>
      <c r="G54" s="43">
        <v>2624.24</v>
      </c>
      <c r="H54" s="43">
        <v>2624.93</v>
      </c>
      <c r="I54" s="43">
        <v>2624.33</v>
      </c>
      <c r="J54" s="43">
        <v>2616.06</v>
      </c>
      <c r="K54" s="51">
        <v>559.84</v>
      </c>
      <c r="L54" s="45">
        <f t="shared" si="0"/>
        <v>3.5045984000000003</v>
      </c>
      <c r="M54" s="45">
        <f t="shared" si="1"/>
        <v>1</v>
      </c>
    </row>
    <row r="55" spans="1:13" ht="12.75">
      <c r="A55" s="40" t="s">
        <v>53</v>
      </c>
      <c r="B55" s="43">
        <v>2616.08</v>
      </c>
      <c r="C55" s="43">
        <v>2620.68</v>
      </c>
      <c r="D55" s="43">
        <v>2621.85</v>
      </c>
      <c r="E55" s="43">
        <v>2622.49</v>
      </c>
      <c r="F55" s="43">
        <v>2623.72</v>
      </c>
      <c r="G55" s="43">
        <v>2624.48</v>
      </c>
      <c r="H55" s="43">
        <v>2625.17</v>
      </c>
      <c r="I55" s="43">
        <v>2624.58</v>
      </c>
      <c r="J55" s="43">
        <v>2616.35</v>
      </c>
      <c r="K55" s="51">
        <v>559.86</v>
      </c>
      <c r="L55" s="45">
        <f t="shared" si="0"/>
        <v>3.5047236</v>
      </c>
      <c r="M55" s="45">
        <f t="shared" si="1"/>
        <v>0.9999642767834817</v>
      </c>
    </row>
    <row r="56" spans="1:13" ht="12.75">
      <c r="A56" s="40" t="s">
        <v>54</v>
      </c>
      <c r="B56" s="43">
        <v>2616.13</v>
      </c>
      <c r="C56" s="43">
        <v>2620.73</v>
      </c>
      <c r="D56" s="43">
        <v>2621.9</v>
      </c>
      <c r="E56" s="43">
        <v>2622.59</v>
      </c>
      <c r="F56" s="43">
        <v>2623.77</v>
      </c>
      <c r="G56" s="43">
        <v>2624.52</v>
      </c>
      <c r="H56" s="43">
        <v>2625.27</v>
      </c>
      <c r="I56" s="43">
        <v>2624.72</v>
      </c>
      <c r="J56" s="43">
        <v>2616.49</v>
      </c>
      <c r="K56" s="51">
        <v>559.86</v>
      </c>
      <c r="L56" s="45">
        <f t="shared" si="0"/>
        <v>3.5047236</v>
      </c>
      <c r="M56" s="45">
        <f t="shared" si="1"/>
        <v>0.9999642767834817</v>
      </c>
    </row>
    <row r="57" spans="1:13" ht="12.75">
      <c r="A57" s="40" t="s">
        <v>55</v>
      </c>
      <c r="B57" s="43">
        <v>2616.47</v>
      </c>
      <c r="C57" s="43">
        <v>2621.07</v>
      </c>
      <c r="D57" s="43">
        <v>2622.28</v>
      </c>
      <c r="E57" s="43">
        <v>2622.92</v>
      </c>
      <c r="F57" s="43">
        <v>2624.16</v>
      </c>
      <c r="G57" s="43">
        <v>2624.86</v>
      </c>
      <c r="H57" s="43">
        <v>2625.66</v>
      </c>
      <c r="I57" s="43">
        <v>2625.11</v>
      </c>
      <c r="J57" s="43">
        <v>2616.83</v>
      </c>
      <c r="K57" s="51">
        <v>559.86</v>
      </c>
      <c r="L57" s="45">
        <f t="shared" si="0"/>
        <v>3.5047236</v>
      </c>
      <c r="M57" s="45">
        <f t="shared" si="1"/>
        <v>0.9999642767834817</v>
      </c>
    </row>
    <row r="58" spans="1:13" ht="12.75">
      <c r="A58" s="40" t="s">
        <v>56</v>
      </c>
      <c r="B58" s="43">
        <v>2616.89</v>
      </c>
      <c r="C58" s="43">
        <v>2621.44</v>
      </c>
      <c r="D58" s="43">
        <v>2622.6</v>
      </c>
      <c r="E58" s="43">
        <v>2623.2</v>
      </c>
      <c r="F58" s="43">
        <v>2624.43</v>
      </c>
      <c r="G58" s="43">
        <v>2625.13</v>
      </c>
      <c r="H58" s="43">
        <v>2625.89</v>
      </c>
      <c r="I58" s="43">
        <v>2625.34</v>
      </c>
      <c r="J58" s="43">
        <v>2616.92</v>
      </c>
      <c r="K58" s="51">
        <v>559.86</v>
      </c>
      <c r="L58" s="45">
        <f t="shared" si="0"/>
        <v>3.5047236</v>
      </c>
      <c r="M58" s="45">
        <f t="shared" si="1"/>
        <v>0.9999642767834817</v>
      </c>
    </row>
    <row r="59" spans="1:13" ht="12.75">
      <c r="A59" s="40" t="s">
        <v>57</v>
      </c>
      <c r="B59" s="43">
        <v>2617.04</v>
      </c>
      <c r="C59" s="43">
        <v>2621.59</v>
      </c>
      <c r="D59" s="43">
        <v>2622.69</v>
      </c>
      <c r="E59" s="43">
        <v>2623.35</v>
      </c>
      <c r="F59" s="43">
        <v>2624.53</v>
      </c>
      <c r="G59" s="43">
        <v>2625.23</v>
      </c>
      <c r="H59" s="43">
        <v>2625.94</v>
      </c>
      <c r="I59" s="43">
        <v>2625.34</v>
      </c>
      <c r="J59" s="43">
        <v>2616.63</v>
      </c>
      <c r="K59" s="51">
        <v>559.86</v>
      </c>
      <c r="L59" s="45">
        <f t="shared" si="0"/>
        <v>3.5047236</v>
      </c>
      <c r="M59" s="45">
        <f t="shared" si="1"/>
        <v>0.9999642767834817</v>
      </c>
    </row>
    <row r="60" spans="1:13" ht="12.75">
      <c r="A60" s="40" t="s">
        <v>58</v>
      </c>
      <c r="B60" s="43">
        <v>2616.94</v>
      </c>
      <c r="C60" s="43">
        <v>2621.54</v>
      </c>
      <c r="D60" s="43">
        <v>2622.6</v>
      </c>
      <c r="E60" s="43">
        <v>2623.3</v>
      </c>
      <c r="F60" s="43">
        <v>2624.48</v>
      </c>
      <c r="G60" s="43">
        <v>2625.19</v>
      </c>
      <c r="H60" s="43">
        <v>2625.89</v>
      </c>
      <c r="I60" s="43">
        <v>2625.29</v>
      </c>
      <c r="J60" s="43">
        <v>2616.87</v>
      </c>
      <c r="K60" s="51">
        <v>559.84</v>
      </c>
      <c r="L60" s="45">
        <f t="shared" si="0"/>
        <v>3.5045984000000003</v>
      </c>
      <c r="M60" s="45">
        <f t="shared" si="1"/>
        <v>1</v>
      </c>
    </row>
    <row r="61" spans="1:13" ht="12.75">
      <c r="A61" s="40" t="s">
        <v>59</v>
      </c>
      <c r="B61" s="43">
        <v>2616.8</v>
      </c>
      <c r="C61" s="43">
        <v>2621.36</v>
      </c>
      <c r="D61" s="43">
        <v>2622.51</v>
      </c>
      <c r="E61" s="43">
        <v>2623.16</v>
      </c>
      <c r="F61" s="43">
        <v>2624.39</v>
      </c>
      <c r="G61" s="43">
        <v>2625.05</v>
      </c>
      <c r="H61" s="43">
        <v>2625.8</v>
      </c>
      <c r="I61" s="43">
        <v>2625.25</v>
      </c>
      <c r="J61" s="43">
        <v>2616.98</v>
      </c>
      <c r="K61" s="51">
        <v>559.86</v>
      </c>
      <c r="L61" s="45">
        <f t="shared" si="0"/>
        <v>3.5047236</v>
      </c>
      <c r="M61" s="45">
        <f t="shared" si="1"/>
        <v>0.9999642767834817</v>
      </c>
    </row>
    <row r="62" spans="1:13" ht="12.75">
      <c r="A62" s="40" t="s">
        <v>2</v>
      </c>
      <c r="B62" s="43">
        <v>2616.7</v>
      </c>
      <c r="C62" s="43">
        <v>2621.26</v>
      </c>
      <c r="D62" s="43">
        <v>2622.37</v>
      </c>
      <c r="E62" s="43">
        <v>2623.06</v>
      </c>
      <c r="F62" s="43">
        <v>2624.2</v>
      </c>
      <c r="G62" s="43">
        <v>2624.95</v>
      </c>
      <c r="H62" s="43">
        <v>2625.7</v>
      </c>
      <c r="I62" s="43">
        <v>2625.15</v>
      </c>
      <c r="J62" s="43">
        <v>2616.83</v>
      </c>
      <c r="K62" s="51">
        <v>559.84</v>
      </c>
      <c r="L62" s="45">
        <f t="shared" si="0"/>
        <v>3.5045984000000003</v>
      </c>
      <c r="M62" s="45">
        <f t="shared" si="1"/>
        <v>1</v>
      </c>
    </row>
    <row r="63" spans="1:13" ht="12.75">
      <c r="A63" s="40" t="s">
        <v>60</v>
      </c>
      <c r="B63" s="43">
        <v>2616.66</v>
      </c>
      <c r="C63" s="43">
        <v>2621.26</v>
      </c>
      <c r="D63" s="43">
        <v>2622.42</v>
      </c>
      <c r="E63" s="43">
        <v>2623.17</v>
      </c>
      <c r="F63" s="43">
        <v>2624.25</v>
      </c>
      <c r="G63" s="43">
        <v>2624.96</v>
      </c>
      <c r="H63" s="43">
        <v>2625.71</v>
      </c>
      <c r="I63" s="43">
        <v>2625.16</v>
      </c>
      <c r="J63" s="43">
        <v>2616.84</v>
      </c>
      <c r="K63" s="51">
        <v>559.86</v>
      </c>
      <c r="L63" s="45">
        <f t="shared" si="0"/>
        <v>3.5047236</v>
      </c>
      <c r="M63" s="45">
        <f t="shared" si="1"/>
        <v>0.9999642767834817</v>
      </c>
    </row>
    <row r="64" spans="1:13" ht="12.75">
      <c r="A64" s="40" t="s">
        <v>61</v>
      </c>
      <c r="B64" s="43">
        <v>2616.71</v>
      </c>
      <c r="C64" s="43">
        <v>2621.31</v>
      </c>
      <c r="D64" s="43">
        <v>2622.42</v>
      </c>
      <c r="E64" s="43">
        <v>2623.17</v>
      </c>
      <c r="F64" s="43">
        <v>2624.3</v>
      </c>
      <c r="G64" s="43">
        <v>2625.01</v>
      </c>
      <c r="H64" s="43">
        <v>2625.71</v>
      </c>
      <c r="I64" s="43">
        <v>2625.21</v>
      </c>
      <c r="J64" s="43">
        <v>2616.84</v>
      </c>
      <c r="K64" s="51">
        <v>559.84</v>
      </c>
      <c r="L64" s="45">
        <f t="shared" si="0"/>
        <v>3.5045984000000003</v>
      </c>
      <c r="M64" s="45">
        <f t="shared" si="1"/>
        <v>1</v>
      </c>
    </row>
    <row r="65" spans="1:13" ht="12.75">
      <c r="A65" s="40" t="s">
        <v>62</v>
      </c>
      <c r="B65" s="43">
        <v>2616.56</v>
      </c>
      <c r="C65" s="43">
        <v>2621.21</v>
      </c>
      <c r="D65" s="43">
        <v>2622.32</v>
      </c>
      <c r="E65" s="43">
        <v>2623.01</v>
      </c>
      <c r="F65" s="43">
        <v>2624.2</v>
      </c>
      <c r="G65" s="43">
        <v>2624.9</v>
      </c>
      <c r="H65" s="43">
        <v>2625.6</v>
      </c>
      <c r="I65" s="43">
        <v>2625.06</v>
      </c>
      <c r="J65" s="43">
        <v>2616.68</v>
      </c>
      <c r="K65" s="51">
        <v>559.86</v>
      </c>
      <c r="L65" s="45">
        <f t="shared" si="0"/>
        <v>3.5047236</v>
      </c>
      <c r="M65" s="45">
        <f t="shared" si="1"/>
        <v>0.9999642767834817</v>
      </c>
    </row>
    <row r="66" spans="1:13" ht="12.75">
      <c r="A66" s="40" t="s">
        <v>63</v>
      </c>
      <c r="B66" s="43">
        <v>2616.38</v>
      </c>
      <c r="C66" s="43">
        <v>2620.98</v>
      </c>
      <c r="D66" s="43">
        <v>2622.1</v>
      </c>
      <c r="E66" s="43">
        <v>2622.79</v>
      </c>
      <c r="F66" s="43">
        <v>2623.97</v>
      </c>
      <c r="G66" s="43">
        <v>2624.68</v>
      </c>
      <c r="H66" s="43">
        <v>2625.38</v>
      </c>
      <c r="I66" s="43">
        <v>2624.78</v>
      </c>
      <c r="J66" s="43">
        <v>2616.46</v>
      </c>
      <c r="K66" s="51">
        <v>559.86</v>
      </c>
      <c r="L66" s="45">
        <f t="shared" si="0"/>
        <v>3.5047236</v>
      </c>
      <c r="M66" s="45">
        <f t="shared" si="1"/>
        <v>0.9999642767834817</v>
      </c>
    </row>
    <row r="67" spans="1:13" ht="12.75">
      <c r="A67" s="40" t="s">
        <v>64</v>
      </c>
      <c r="B67" s="43">
        <v>2615.85</v>
      </c>
      <c r="C67" s="43">
        <v>2620.45</v>
      </c>
      <c r="D67" s="43">
        <v>2621.58</v>
      </c>
      <c r="E67" s="43">
        <v>2622.26</v>
      </c>
      <c r="F67" s="43">
        <v>2623.4</v>
      </c>
      <c r="G67" s="43">
        <v>2624.15</v>
      </c>
      <c r="H67" s="43">
        <v>2624.9</v>
      </c>
      <c r="I67" s="43">
        <v>2624.25</v>
      </c>
      <c r="J67" s="43">
        <v>2615.88</v>
      </c>
      <c r="K67" s="51">
        <v>559.84</v>
      </c>
      <c r="L67" s="45">
        <f t="shared" si="0"/>
        <v>3.5045984000000003</v>
      </c>
      <c r="M67" s="45">
        <f t="shared" si="1"/>
        <v>1</v>
      </c>
    </row>
    <row r="68" spans="1:13" ht="12.75">
      <c r="A68" s="40" t="s">
        <v>65</v>
      </c>
      <c r="B68" s="43">
        <v>2614.89</v>
      </c>
      <c r="C68" s="43">
        <v>2619.45</v>
      </c>
      <c r="D68" s="43">
        <v>2620.65</v>
      </c>
      <c r="E68" s="43">
        <v>2621.32</v>
      </c>
      <c r="F68" s="43">
        <v>2622.5</v>
      </c>
      <c r="G68" s="43">
        <v>2623.21</v>
      </c>
      <c r="H68" s="43">
        <v>2623.95</v>
      </c>
      <c r="I68" s="43">
        <v>2623.25</v>
      </c>
      <c r="J68" s="43">
        <v>2614.92</v>
      </c>
      <c r="K68" s="51">
        <v>559.84</v>
      </c>
      <c r="L68" s="45">
        <f aca="true" t="shared" si="2" ref="L68:L115">0.00626*K68</f>
        <v>3.5045984000000003</v>
      </c>
      <c r="M68" s="45">
        <f aca="true" t="shared" si="3" ref="M68:M115">$K$3/K68</f>
        <v>1</v>
      </c>
    </row>
    <row r="69" spans="1:13" ht="12.75">
      <c r="A69" s="40" t="s">
        <v>66</v>
      </c>
      <c r="B69" s="43">
        <v>2613.5</v>
      </c>
      <c r="C69" s="43">
        <v>2618.12</v>
      </c>
      <c r="D69" s="43">
        <v>2619.34</v>
      </c>
      <c r="E69" s="43">
        <v>2620.03</v>
      </c>
      <c r="F69" s="43">
        <v>2621.13</v>
      </c>
      <c r="G69" s="43">
        <v>2621.89</v>
      </c>
      <c r="H69" s="43">
        <v>2622.61</v>
      </c>
      <c r="I69" s="43">
        <v>2621.96</v>
      </c>
      <c r="J69" s="43">
        <v>2613.63</v>
      </c>
      <c r="K69" s="51">
        <v>559.84</v>
      </c>
      <c r="L69" s="45">
        <f t="shared" si="2"/>
        <v>3.5045984000000003</v>
      </c>
      <c r="M69" s="45">
        <f t="shared" si="3"/>
        <v>1</v>
      </c>
    </row>
    <row r="70" spans="1:13" ht="12.75">
      <c r="A70" s="40" t="s">
        <v>67</v>
      </c>
      <c r="B70" s="43">
        <v>2611.34</v>
      </c>
      <c r="C70" s="43">
        <v>2615.97</v>
      </c>
      <c r="D70" s="43">
        <v>2617.13</v>
      </c>
      <c r="E70" s="43">
        <v>2617.89</v>
      </c>
      <c r="F70" s="43">
        <v>2619.04</v>
      </c>
      <c r="G70" s="43">
        <v>2619.76</v>
      </c>
      <c r="H70" s="43">
        <v>2620.42</v>
      </c>
      <c r="I70" s="43">
        <v>2619.76</v>
      </c>
      <c r="J70" s="43">
        <v>2611.47</v>
      </c>
      <c r="K70" s="51">
        <v>559.84</v>
      </c>
      <c r="L70" s="45">
        <f t="shared" si="2"/>
        <v>3.5045984000000003</v>
      </c>
      <c r="M70" s="45">
        <f t="shared" si="3"/>
        <v>1</v>
      </c>
    </row>
    <row r="71" spans="1:13" ht="12.75">
      <c r="A71" s="40" t="s">
        <v>68</v>
      </c>
      <c r="B71" s="43">
        <v>2608.51</v>
      </c>
      <c r="C71" s="43">
        <v>2613.15</v>
      </c>
      <c r="D71" s="43">
        <v>2614.32</v>
      </c>
      <c r="E71" s="43">
        <v>2615.04</v>
      </c>
      <c r="F71" s="43">
        <v>2616.2</v>
      </c>
      <c r="G71" s="43">
        <v>2616.88</v>
      </c>
      <c r="H71" s="43">
        <v>2617.51</v>
      </c>
      <c r="I71" s="43">
        <v>2616.89</v>
      </c>
      <c r="J71" s="43">
        <v>2608.55</v>
      </c>
      <c r="K71" s="51">
        <v>559.84</v>
      </c>
      <c r="L71" s="45">
        <f t="shared" si="2"/>
        <v>3.5045984000000003</v>
      </c>
      <c r="M71" s="45">
        <f t="shared" si="3"/>
        <v>1</v>
      </c>
    </row>
    <row r="72" spans="1:13" ht="12.75">
      <c r="A72" s="40" t="s">
        <v>69</v>
      </c>
      <c r="B72" s="43">
        <v>2605.26</v>
      </c>
      <c r="C72" s="43">
        <v>2609.91</v>
      </c>
      <c r="D72" s="43">
        <v>2611.1</v>
      </c>
      <c r="E72" s="43">
        <v>2611.81</v>
      </c>
      <c r="F72" s="43">
        <v>2612.98</v>
      </c>
      <c r="G72" s="43">
        <v>2613.68</v>
      </c>
      <c r="H72" s="43">
        <v>2614.32</v>
      </c>
      <c r="I72" s="43">
        <v>2613.65</v>
      </c>
      <c r="J72" s="43">
        <v>2605.3</v>
      </c>
      <c r="K72" s="51">
        <v>559.84</v>
      </c>
      <c r="L72" s="45">
        <f t="shared" si="2"/>
        <v>3.5045984000000003</v>
      </c>
      <c r="M72" s="45">
        <f t="shared" si="3"/>
        <v>1</v>
      </c>
    </row>
    <row r="73" spans="1:13" ht="12.75">
      <c r="A73" s="40" t="s">
        <v>70</v>
      </c>
      <c r="B73" s="43">
        <v>2601.76</v>
      </c>
      <c r="C73" s="43">
        <v>2606.37</v>
      </c>
      <c r="D73" s="43">
        <v>2607.63</v>
      </c>
      <c r="E73" s="43">
        <v>2608.24</v>
      </c>
      <c r="F73" s="43">
        <v>2609.47</v>
      </c>
      <c r="G73" s="43">
        <v>2610.18</v>
      </c>
      <c r="H73" s="43">
        <v>2610.83</v>
      </c>
      <c r="I73" s="43">
        <v>2610.16</v>
      </c>
      <c r="J73" s="43">
        <v>2601.84</v>
      </c>
      <c r="K73" s="51">
        <v>559.84</v>
      </c>
      <c r="L73" s="45">
        <f t="shared" si="2"/>
        <v>3.5045984000000003</v>
      </c>
      <c r="M73" s="45">
        <f t="shared" si="3"/>
        <v>1</v>
      </c>
    </row>
    <row r="74" spans="1:13" ht="12.75">
      <c r="A74" s="40" t="s">
        <v>71</v>
      </c>
      <c r="B74" s="43">
        <v>2597.16</v>
      </c>
      <c r="C74" s="43">
        <v>2601.85</v>
      </c>
      <c r="D74" s="43">
        <v>2603.1</v>
      </c>
      <c r="E74" s="43">
        <v>2603.78</v>
      </c>
      <c r="F74" s="43">
        <v>2604.97</v>
      </c>
      <c r="G74" s="43">
        <v>2605.65</v>
      </c>
      <c r="H74" s="43">
        <v>2606.36</v>
      </c>
      <c r="I74" s="43">
        <v>2605.72</v>
      </c>
      <c r="J74" s="43">
        <v>2597.39</v>
      </c>
      <c r="K74" s="51">
        <v>559.86</v>
      </c>
      <c r="L74" s="45">
        <f t="shared" si="2"/>
        <v>3.5047236</v>
      </c>
      <c r="M74" s="45">
        <f t="shared" si="3"/>
        <v>0.9999642767834817</v>
      </c>
    </row>
    <row r="75" spans="1:13" ht="12.75">
      <c r="A75" s="40" t="s">
        <v>72</v>
      </c>
      <c r="B75" s="43">
        <v>2591.6</v>
      </c>
      <c r="C75" s="43">
        <v>2596.21</v>
      </c>
      <c r="D75" s="43">
        <v>2597.44</v>
      </c>
      <c r="E75" s="43">
        <v>2598.17</v>
      </c>
      <c r="F75" s="43">
        <v>2599.38</v>
      </c>
      <c r="G75" s="43">
        <v>2600.03</v>
      </c>
      <c r="H75" s="43">
        <v>2600.68</v>
      </c>
      <c r="I75" s="43">
        <v>2600.03</v>
      </c>
      <c r="J75" s="43">
        <v>2591.79</v>
      </c>
      <c r="K75" s="51">
        <v>559.84</v>
      </c>
      <c r="L75" s="45">
        <f t="shared" si="2"/>
        <v>3.5045984000000003</v>
      </c>
      <c r="M75" s="45">
        <f t="shared" si="3"/>
        <v>1</v>
      </c>
    </row>
    <row r="76" spans="1:13" ht="12.75">
      <c r="A76" s="40" t="s">
        <v>73</v>
      </c>
      <c r="B76" s="43">
        <v>2584.46</v>
      </c>
      <c r="C76" s="43">
        <v>2589.15</v>
      </c>
      <c r="D76" s="43">
        <v>2590.42</v>
      </c>
      <c r="E76" s="43">
        <v>2591.09</v>
      </c>
      <c r="F76" s="43">
        <v>2592.36</v>
      </c>
      <c r="G76" s="43">
        <v>2592.99</v>
      </c>
      <c r="H76" s="43">
        <v>2593.68</v>
      </c>
      <c r="I76" s="43">
        <v>2592.96</v>
      </c>
      <c r="J76" s="43">
        <v>2584.75</v>
      </c>
      <c r="K76" s="51">
        <v>559.84</v>
      </c>
      <c r="L76" s="45">
        <f t="shared" si="2"/>
        <v>3.5045984000000003</v>
      </c>
      <c r="M76" s="45">
        <f t="shared" si="3"/>
        <v>1</v>
      </c>
    </row>
    <row r="77" spans="1:13" ht="12.75">
      <c r="A77" s="40" t="s">
        <v>74</v>
      </c>
      <c r="B77" s="43">
        <v>2575.63</v>
      </c>
      <c r="C77" s="43">
        <v>2580.41</v>
      </c>
      <c r="D77" s="43">
        <v>2581.75</v>
      </c>
      <c r="E77" s="43">
        <v>2582.42</v>
      </c>
      <c r="F77" s="43">
        <v>2583.68</v>
      </c>
      <c r="G77" s="43">
        <v>2584.29</v>
      </c>
      <c r="H77" s="43">
        <v>2584.94</v>
      </c>
      <c r="I77" s="43">
        <v>2584.25</v>
      </c>
      <c r="J77" s="43">
        <v>2575.88</v>
      </c>
      <c r="K77" s="51">
        <v>559.84</v>
      </c>
      <c r="L77" s="45">
        <f t="shared" si="2"/>
        <v>3.5045984000000003</v>
      </c>
      <c r="M77" s="45">
        <f t="shared" si="3"/>
        <v>1</v>
      </c>
    </row>
    <row r="78" spans="1:13" ht="12.75">
      <c r="A78" s="40" t="s">
        <v>75</v>
      </c>
      <c r="B78" s="43">
        <v>2564.52</v>
      </c>
      <c r="C78" s="43">
        <v>2569.39</v>
      </c>
      <c r="D78" s="43">
        <v>2570.71</v>
      </c>
      <c r="E78" s="43">
        <v>2571.4</v>
      </c>
      <c r="F78" s="43">
        <v>2572.69</v>
      </c>
      <c r="G78" s="43">
        <v>2573.29</v>
      </c>
      <c r="H78" s="43">
        <v>2573.93</v>
      </c>
      <c r="I78" s="43">
        <v>2573.08</v>
      </c>
      <c r="J78" s="43">
        <v>2564.39</v>
      </c>
      <c r="K78" s="51">
        <v>559.84</v>
      </c>
      <c r="L78" s="45">
        <f t="shared" si="2"/>
        <v>3.5045984000000003</v>
      </c>
      <c r="M78" s="45">
        <f t="shared" si="3"/>
        <v>1</v>
      </c>
    </row>
    <row r="79" spans="1:13" ht="12.75">
      <c r="A79" s="40" t="s">
        <v>76</v>
      </c>
      <c r="B79" s="43">
        <v>2547.78</v>
      </c>
      <c r="C79" s="43">
        <v>2552.86</v>
      </c>
      <c r="D79" s="43">
        <v>2554.32</v>
      </c>
      <c r="E79" s="43">
        <v>2554.98</v>
      </c>
      <c r="F79" s="43">
        <v>2556.37</v>
      </c>
      <c r="G79" s="43">
        <v>2556.94</v>
      </c>
      <c r="H79" s="43">
        <v>2557.42</v>
      </c>
      <c r="I79" s="43">
        <v>2556.29</v>
      </c>
      <c r="J79" s="43">
        <v>2547.37</v>
      </c>
      <c r="K79" s="51">
        <v>559.84</v>
      </c>
      <c r="L79" s="45">
        <f t="shared" si="2"/>
        <v>3.5045984000000003</v>
      </c>
      <c r="M79" s="45">
        <f t="shared" si="3"/>
        <v>1</v>
      </c>
    </row>
    <row r="80" spans="1:13" ht="12.75">
      <c r="A80" s="40" t="s">
        <v>77</v>
      </c>
      <c r="B80" s="43">
        <v>2502.61</v>
      </c>
      <c r="C80" s="43">
        <v>2507.73</v>
      </c>
      <c r="D80" s="43">
        <v>2509.62</v>
      </c>
      <c r="E80" s="43">
        <v>2510.27</v>
      </c>
      <c r="F80" s="43">
        <v>2512.26</v>
      </c>
      <c r="G80" s="43">
        <v>2512.43</v>
      </c>
      <c r="H80" s="43">
        <v>2512.44</v>
      </c>
      <c r="I80" s="43">
        <v>2510.34</v>
      </c>
      <c r="J80" s="43">
        <v>2500.97</v>
      </c>
      <c r="K80" s="51">
        <v>559.84</v>
      </c>
      <c r="L80" s="45">
        <f t="shared" si="2"/>
        <v>3.5045984000000003</v>
      </c>
      <c r="M80" s="45">
        <f t="shared" si="3"/>
        <v>1</v>
      </c>
    </row>
    <row r="81" spans="1:13" ht="12.75">
      <c r="A81" s="40" t="s">
        <v>78</v>
      </c>
      <c r="B81" s="43">
        <v>2313.92</v>
      </c>
      <c r="C81" s="43">
        <v>2320.67</v>
      </c>
      <c r="D81" s="43">
        <v>2324.72</v>
      </c>
      <c r="E81" s="43">
        <v>2325.25</v>
      </c>
      <c r="F81" s="43">
        <v>2329.58</v>
      </c>
      <c r="G81" s="43">
        <v>2327.62</v>
      </c>
      <c r="H81" s="43">
        <v>2324.77</v>
      </c>
      <c r="I81" s="43">
        <v>2317.46</v>
      </c>
      <c r="J81" s="43">
        <v>2304.32</v>
      </c>
      <c r="K81" s="51">
        <v>559.84</v>
      </c>
      <c r="L81" s="45">
        <f t="shared" si="2"/>
        <v>3.5045984000000003</v>
      </c>
      <c r="M81" s="45">
        <f t="shared" si="3"/>
        <v>1</v>
      </c>
    </row>
    <row r="82" spans="1:13" ht="12.75">
      <c r="A82" s="40" t="s">
        <v>79</v>
      </c>
      <c r="B82" s="43">
        <v>1793.28</v>
      </c>
      <c r="C82" s="43">
        <v>1808.1</v>
      </c>
      <c r="D82" s="43">
        <v>1817.48</v>
      </c>
      <c r="E82" s="43">
        <v>1818.69</v>
      </c>
      <c r="F82" s="43">
        <v>1825.34</v>
      </c>
      <c r="G82" s="43">
        <v>1819.9</v>
      </c>
      <c r="H82" s="43">
        <v>1811.01</v>
      </c>
      <c r="I82" s="43">
        <v>1793.29</v>
      </c>
      <c r="J82" s="43">
        <v>1768.2</v>
      </c>
      <c r="K82" s="51">
        <v>559.84</v>
      </c>
      <c r="L82" s="45">
        <f t="shared" si="2"/>
        <v>3.5045984000000003</v>
      </c>
      <c r="M82" s="45">
        <f t="shared" si="3"/>
        <v>1</v>
      </c>
    </row>
    <row r="83" spans="1:13" ht="12.75">
      <c r="A83" s="40" t="s">
        <v>80</v>
      </c>
      <c r="B83" s="43">
        <v>1208.5</v>
      </c>
      <c r="C83" s="43">
        <v>1227.6</v>
      </c>
      <c r="D83" s="43">
        <v>1239.56</v>
      </c>
      <c r="E83" s="43">
        <v>1242.39</v>
      </c>
      <c r="F83" s="43">
        <v>1247.08</v>
      </c>
      <c r="G83" s="43">
        <v>1240.96</v>
      </c>
      <c r="H83" s="43">
        <v>1229.17</v>
      </c>
      <c r="I83" s="43">
        <v>1208.36</v>
      </c>
      <c r="J83" s="43">
        <v>1179.57</v>
      </c>
      <c r="K83" s="51">
        <v>559.84</v>
      </c>
      <c r="L83" s="45">
        <f t="shared" si="2"/>
        <v>3.5045984000000003</v>
      </c>
      <c r="M83" s="45">
        <f t="shared" si="3"/>
        <v>1</v>
      </c>
    </row>
    <row r="84" spans="1:13" ht="12.75">
      <c r="A84" s="40" t="s">
        <v>81</v>
      </c>
      <c r="B84" s="43">
        <v>829.86</v>
      </c>
      <c r="C84" s="43">
        <v>844.65</v>
      </c>
      <c r="D84" s="43">
        <v>854.29</v>
      </c>
      <c r="E84" s="43">
        <v>857.04</v>
      </c>
      <c r="F84" s="43">
        <v>859.19</v>
      </c>
      <c r="G84" s="43">
        <v>853.86</v>
      </c>
      <c r="H84" s="43">
        <v>843.15</v>
      </c>
      <c r="I84" s="43">
        <v>825.91</v>
      </c>
      <c r="J84" s="43">
        <v>803.34</v>
      </c>
      <c r="K84" s="51">
        <v>559.86</v>
      </c>
      <c r="L84" s="45">
        <f t="shared" si="2"/>
        <v>3.5047236</v>
      </c>
      <c r="M84" s="45">
        <f t="shared" si="3"/>
        <v>0.9999642767834817</v>
      </c>
    </row>
    <row r="85" spans="1:13" ht="12.75">
      <c r="A85" s="40" t="s">
        <v>82</v>
      </c>
      <c r="B85" s="43">
        <v>606.16</v>
      </c>
      <c r="C85" s="43">
        <v>615.36</v>
      </c>
      <c r="D85" s="43">
        <v>621.55</v>
      </c>
      <c r="E85" s="43">
        <v>623.14</v>
      </c>
      <c r="F85" s="43">
        <v>623.5</v>
      </c>
      <c r="G85" s="43">
        <v>619.18</v>
      </c>
      <c r="H85" s="43">
        <v>610.61</v>
      </c>
      <c r="I85" s="43">
        <v>597.86</v>
      </c>
      <c r="J85" s="43">
        <v>581.84</v>
      </c>
      <c r="K85" s="51">
        <v>559.86</v>
      </c>
      <c r="L85" s="45">
        <f t="shared" si="2"/>
        <v>3.5047236</v>
      </c>
      <c r="M85" s="45">
        <f t="shared" si="3"/>
        <v>0.9999642767834817</v>
      </c>
    </row>
    <row r="86" spans="1:13" ht="12.75">
      <c r="A86" s="40" t="s">
        <v>83</v>
      </c>
      <c r="B86" s="43">
        <v>466.45</v>
      </c>
      <c r="C86" s="43">
        <v>471.56</v>
      </c>
      <c r="D86" s="43">
        <v>474.96</v>
      </c>
      <c r="E86" s="43">
        <v>475.5</v>
      </c>
      <c r="F86" s="43">
        <v>474.7</v>
      </c>
      <c r="G86" s="43">
        <v>471.28</v>
      </c>
      <c r="H86" s="43">
        <v>464.59</v>
      </c>
      <c r="I86" s="43">
        <v>455.29</v>
      </c>
      <c r="J86" s="43">
        <v>444</v>
      </c>
      <c r="K86" s="51">
        <v>559.86</v>
      </c>
      <c r="L86" s="45">
        <f t="shared" si="2"/>
        <v>3.5047236</v>
      </c>
      <c r="M86" s="45">
        <f t="shared" si="3"/>
        <v>0.9999642767834817</v>
      </c>
    </row>
    <row r="87" spans="1:13" ht="12.75">
      <c r="A87" s="40" t="s">
        <v>84</v>
      </c>
      <c r="B87" s="43">
        <v>372.8</v>
      </c>
      <c r="C87" s="43">
        <v>375.37</v>
      </c>
      <c r="D87" s="43">
        <v>377.02</v>
      </c>
      <c r="E87" s="43">
        <v>376.74</v>
      </c>
      <c r="F87" s="43">
        <v>375.39</v>
      </c>
      <c r="G87" s="43">
        <v>372.56</v>
      </c>
      <c r="H87" s="43">
        <v>367.27</v>
      </c>
      <c r="I87" s="43">
        <v>360.33</v>
      </c>
      <c r="J87" s="43">
        <v>352.2</v>
      </c>
      <c r="K87" s="51">
        <v>559.86</v>
      </c>
      <c r="L87" s="45">
        <f t="shared" si="2"/>
        <v>3.5047236</v>
      </c>
      <c r="M87" s="45">
        <f t="shared" si="3"/>
        <v>0.9999642767834817</v>
      </c>
    </row>
    <row r="88" spans="1:13" ht="12.75">
      <c r="A88" s="40" t="s">
        <v>85</v>
      </c>
      <c r="B88" s="43">
        <v>306.12</v>
      </c>
      <c r="C88" s="43">
        <v>307.11</v>
      </c>
      <c r="D88" s="43">
        <v>307.65</v>
      </c>
      <c r="E88" s="43">
        <v>306.97</v>
      </c>
      <c r="F88" s="43">
        <v>305.29</v>
      </c>
      <c r="G88" s="43">
        <v>302.95</v>
      </c>
      <c r="H88" s="43">
        <v>298.71</v>
      </c>
      <c r="I88" s="43">
        <v>293.29</v>
      </c>
      <c r="J88" s="43">
        <v>287.27</v>
      </c>
      <c r="K88" s="51">
        <v>559.84</v>
      </c>
      <c r="L88" s="45">
        <f t="shared" si="2"/>
        <v>3.5045984000000003</v>
      </c>
      <c r="M88" s="45">
        <f t="shared" si="3"/>
        <v>1</v>
      </c>
    </row>
    <row r="89" spans="1:13" ht="12.75">
      <c r="A89" s="40" t="s">
        <v>86</v>
      </c>
      <c r="B89" s="43">
        <v>256.66</v>
      </c>
      <c r="C89" s="43">
        <v>256.76</v>
      </c>
      <c r="D89" s="43">
        <v>256.57</v>
      </c>
      <c r="E89" s="43">
        <v>255.7</v>
      </c>
      <c r="F89" s="43">
        <v>253.91</v>
      </c>
      <c r="G89" s="43">
        <v>251.93</v>
      </c>
      <c r="H89" s="43">
        <v>248.43</v>
      </c>
      <c r="I89" s="43">
        <v>244.19</v>
      </c>
      <c r="J89" s="43">
        <v>239.5</v>
      </c>
      <c r="K89" s="51">
        <v>559.84</v>
      </c>
      <c r="L89" s="45">
        <f t="shared" si="2"/>
        <v>3.5045984000000003</v>
      </c>
      <c r="M89" s="45">
        <f t="shared" si="3"/>
        <v>1</v>
      </c>
    </row>
    <row r="90" spans="1:13" ht="12.75">
      <c r="A90" s="40" t="s">
        <v>87</v>
      </c>
      <c r="B90" s="43">
        <v>218.5</v>
      </c>
      <c r="C90" s="43">
        <v>218.13</v>
      </c>
      <c r="D90" s="43">
        <v>217.59</v>
      </c>
      <c r="E90" s="43">
        <v>216.59</v>
      </c>
      <c r="F90" s="43">
        <v>214.86</v>
      </c>
      <c r="G90" s="43">
        <v>213.17</v>
      </c>
      <c r="H90" s="43">
        <v>210.18</v>
      </c>
      <c r="I90" s="43">
        <v>206.76</v>
      </c>
      <c r="J90" s="43">
        <v>203.04</v>
      </c>
      <c r="K90" s="51">
        <v>559.84</v>
      </c>
      <c r="L90" s="45">
        <f t="shared" si="2"/>
        <v>3.5045984000000003</v>
      </c>
      <c r="M90" s="45">
        <f t="shared" si="3"/>
        <v>1</v>
      </c>
    </row>
    <row r="91" spans="1:13" ht="12.75">
      <c r="A91" s="40" t="s">
        <v>88</v>
      </c>
      <c r="B91" s="43">
        <v>188.18</v>
      </c>
      <c r="C91" s="43">
        <v>187.48</v>
      </c>
      <c r="D91" s="43">
        <v>186.77</v>
      </c>
      <c r="E91" s="43">
        <v>185.77</v>
      </c>
      <c r="F91" s="43">
        <v>184.09</v>
      </c>
      <c r="G91" s="43">
        <v>182.6</v>
      </c>
      <c r="H91" s="43">
        <v>180.16</v>
      </c>
      <c r="I91" s="43">
        <v>177.28</v>
      </c>
      <c r="J91" s="43">
        <v>174.27</v>
      </c>
      <c r="K91" s="51">
        <v>559.86</v>
      </c>
      <c r="L91" s="45">
        <f t="shared" si="2"/>
        <v>3.5047236</v>
      </c>
      <c r="M91" s="45">
        <f t="shared" si="3"/>
        <v>0.9999642767834817</v>
      </c>
    </row>
    <row r="92" spans="1:13" ht="12.75">
      <c r="A92" s="40" t="s">
        <v>89</v>
      </c>
      <c r="B92" s="43">
        <v>163.71</v>
      </c>
      <c r="C92" s="43">
        <v>162.86</v>
      </c>
      <c r="D92" s="43">
        <v>162.06</v>
      </c>
      <c r="E92" s="43">
        <v>161.09</v>
      </c>
      <c r="F92" s="43">
        <v>159.55</v>
      </c>
      <c r="G92" s="43">
        <v>158.29</v>
      </c>
      <c r="H92" s="43">
        <v>156.14</v>
      </c>
      <c r="I92" s="43">
        <v>153.74</v>
      </c>
      <c r="J92" s="43">
        <v>151.26</v>
      </c>
      <c r="K92" s="51">
        <v>559.86</v>
      </c>
      <c r="L92" s="45">
        <f t="shared" si="2"/>
        <v>3.5047236</v>
      </c>
      <c r="M92" s="45">
        <f t="shared" si="3"/>
        <v>0.9999642767834817</v>
      </c>
    </row>
    <row r="93" spans="1:13" ht="12.75">
      <c r="A93" s="40" t="s">
        <v>90</v>
      </c>
      <c r="B93" s="43">
        <v>143.5</v>
      </c>
      <c r="C93" s="43">
        <v>142.53</v>
      </c>
      <c r="D93" s="43">
        <v>141.8</v>
      </c>
      <c r="E93" s="43">
        <v>140.92</v>
      </c>
      <c r="F93" s="43">
        <v>139.5</v>
      </c>
      <c r="G93" s="43">
        <v>138.35</v>
      </c>
      <c r="H93" s="43">
        <v>136.56</v>
      </c>
      <c r="I93" s="43">
        <v>134.54</v>
      </c>
      <c r="J93" s="43">
        <v>132.49</v>
      </c>
      <c r="K93" s="51">
        <v>559.84</v>
      </c>
      <c r="L93" s="45">
        <f t="shared" si="2"/>
        <v>3.5045984000000003</v>
      </c>
      <c r="M93" s="45">
        <f t="shared" si="3"/>
        <v>1</v>
      </c>
    </row>
    <row r="94" spans="1:13" ht="12.75">
      <c r="A94" s="40" t="s">
        <v>91</v>
      </c>
      <c r="B94" s="43">
        <v>126.62</v>
      </c>
      <c r="C94" s="43">
        <v>125.72</v>
      </c>
      <c r="D94" s="43">
        <v>125</v>
      </c>
      <c r="E94" s="43">
        <v>124.14</v>
      </c>
      <c r="F94" s="43">
        <v>122.85</v>
      </c>
      <c r="G94" s="43">
        <v>121.9</v>
      </c>
      <c r="H94" s="43">
        <v>120.34</v>
      </c>
      <c r="I94" s="43">
        <v>118.62</v>
      </c>
      <c r="J94" s="43">
        <v>116.88</v>
      </c>
      <c r="K94" s="51">
        <v>559.86</v>
      </c>
      <c r="L94" s="45">
        <f t="shared" si="2"/>
        <v>3.5047236</v>
      </c>
      <c r="M94" s="45">
        <f t="shared" si="3"/>
        <v>0.9999642767834817</v>
      </c>
    </row>
    <row r="95" spans="1:13" ht="12.75">
      <c r="A95" s="40" t="s">
        <v>92</v>
      </c>
      <c r="B95" s="43">
        <v>112.45</v>
      </c>
      <c r="C95" s="43">
        <v>111.5</v>
      </c>
      <c r="D95" s="43">
        <v>110.84</v>
      </c>
      <c r="E95" s="43">
        <v>110.1</v>
      </c>
      <c r="F95" s="43">
        <v>108.97</v>
      </c>
      <c r="G95" s="43">
        <v>108.12</v>
      </c>
      <c r="H95" s="43">
        <v>106.77</v>
      </c>
      <c r="I95" s="43">
        <v>105.26</v>
      </c>
      <c r="J95" s="43">
        <v>103.82</v>
      </c>
      <c r="K95" s="51">
        <v>559.86</v>
      </c>
      <c r="L95" s="45">
        <f t="shared" si="2"/>
        <v>3.5047236</v>
      </c>
      <c r="M95" s="45">
        <f t="shared" si="3"/>
        <v>0.9999642767834817</v>
      </c>
    </row>
    <row r="96" spans="1:13" ht="12.75">
      <c r="A96" s="40" t="s">
        <v>93</v>
      </c>
      <c r="B96" s="43">
        <v>100.41</v>
      </c>
      <c r="C96" s="43">
        <v>99.51</v>
      </c>
      <c r="D96" s="43">
        <v>98.93</v>
      </c>
      <c r="E96" s="43">
        <v>98.21</v>
      </c>
      <c r="F96" s="43">
        <v>97.2</v>
      </c>
      <c r="G96" s="43">
        <v>96.49</v>
      </c>
      <c r="H96" s="43">
        <v>95.27</v>
      </c>
      <c r="I96" s="43">
        <v>94.02</v>
      </c>
      <c r="J96" s="43">
        <v>92.75</v>
      </c>
      <c r="K96" s="51">
        <v>559.84</v>
      </c>
      <c r="L96" s="45">
        <f t="shared" si="2"/>
        <v>3.5045984000000003</v>
      </c>
      <c r="M96" s="45">
        <f t="shared" si="3"/>
        <v>1</v>
      </c>
    </row>
    <row r="97" spans="1:13" ht="12.75">
      <c r="A97" s="40" t="s">
        <v>94</v>
      </c>
      <c r="B97" s="43">
        <v>89.97</v>
      </c>
      <c r="C97" s="43">
        <v>89.1</v>
      </c>
      <c r="D97" s="43">
        <v>88.56</v>
      </c>
      <c r="E97" s="43">
        <v>88.01</v>
      </c>
      <c r="F97" s="43">
        <v>87.1</v>
      </c>
      <c r="G97" s="43">
        <v>86.47</v>
      </c>
      <c r="H97" s="43">
        <v>85.46</v>
      </c>
      <c r="I97" s="43">
        <v>84.37</v>
      </c>
      <c r="J97" s="43">
        <v>83.27</v>
      </c>
      <c r="K97" s="51">
        <v>559.84</v>
      </c>
      <c r="L97" s="45">
        <f t="shared" si="2"/>
        <v>3.5045984000000003</v>
      </c>
      <c r="M97" s="45">
        <f t="shared" si="3"/>
        <v>1</v>
      </c>
    </row>
    <row r="98" spans="1:13" ht="12.75">
      <c r="A98" s="40" t="s">
        <v>95</v>
      </c>
      <c r="B98" s="43">
        <v>81.07</v>
      </c>
      <c r="C98" s="43">
        <v>80.28</v>
      </c>
      <c r="D98" s="43">
        <v>79.84</v>
      </c>
      <c r="E98" s="43">
        <v>79.33</v>
      </c>
      <c r="F98" s="43">
        <v>78.53</v>
      </c>
      <c r="G98" s="43">
        <v>77.99</v>
      </c>
      <c r="H98" s="43">
        <v>77.08</v>
      </c>
      <c r="I98" s="43">
        <v>76.13</v>
      </c>
      <c r="J98" s="43">
        <v>75.15</v>
      </c>
      <c r="K98" s="51">
        <v>559.86</v>
      </c>
      <c r="L98" s="45">
        <f t="shared" si="2"/>
        <v>3.5047236</v>
      </c>
      <c r="M98" s="45">
        <f t="shared" si="3"/>
        <v>0.9999642767834817</v>
      </c>
    </row>
    <row r="99" spans="1:13" ht="12.75">
      <c r="A99" s="40" t="s">
        <v>96</v>
      </c>
      <c r="B99" s="43">
        <v>73.33</v>
      </c>
      <c r="C99" s="43">
        <v>72.57</v>
      </c>
      <c r="D99" s="43">
        <v>72.19</v>
      </c>
      <c r="E99" s="43">
        <v>71.76</v>
      </c>
      <c r="F99" s="43">
        <v>71.02</v>
      </c>
      <c r="G99" s="43">
        <v>70.55</v>
      </c>
      <c r="H99" s="43">
        <v>69.77</v>
      </c>
      <c r="I99" s="43">
        <v>68.99</v>
      </c>
      <c r="J99" s="43">
        <v>68.09</v>
      </c>
      <c r="K99" s="51">
        <v>559.86</v>
      </c>
      <c r="L99" s="45">
        <f t="shared" si="2"/>
        <v>3.5047236</v>
      </c>
      <c r="M99" s="45">
        <f t="shared" si="3"/>
        <v>0.9999642767834817</v>
      </c>
    </row>
    <row r="100" spans="1:13" ht="12.75">
      <c r="A100" s="40" t="s">
        <v>97</v>
      </c>
      <c r="B100" s="43">
        <v>66.61</v>
      </c>
      <c r="C100" s="43">
        <v>65.92</v>
      </c>
      <c r="D100" s="43">
        <v>65.58</v>
      </c>
      <c r="E100" s="43">
        <v>65.24</v>
      </c>
      <c r="F100" s="43">
        <v>64.56</v>
      </c>
      <c r="G100" s="43">
        <v>64.16</v>
      </c>
      <c r="H100" s="43">
        <v>63.51</v>
      </c>
      <c r="I100" s="43">
        <v>62.76</v>
      </c>
      <c r="J100" s="43">
        <v>62.04</v>
      </c>
      <c r="K100" s="51">
        <v>559.84</v>
      </c>
      <c r="L100" s="45">
        <f t="shared" si="2"/>
        <v>3.5045984000000003</v>
      </c>
      <c r="M100" s="45">
        <f t="shared" si="3"/>
        <v>1</v>
      </c>
    </row>
    <row r="101" spans="1:13" ht="12.75">
      <c r="A101" s="40" t="s">
        <v>98</v>
      </c>
      <c r="B101" s="43">
        <v>60.76</v>
      </c>
      <c r="C101" s="43">
        <v>60.1</v>
      </c>
      <c r="D101" s="43">
        <v>59.81</v>
      </c>
      <c r="E101" s="43">
        <v>59.39</v>
      </c>
      <c r="F101" s="43">
        <v>58.91</v>
      </c>
      <c r="G101" s="43">
        <v>58.53</v>
      </c>
      <c r="H101" s="43">
        <v>57.88</v>
      </c>
      <c r="I101" s="43">
        <v>57.31</v>
      </c>
      <c r="J101" s="43">
        <v>56.63</v>
      </c>
      <c r="K101" s="51">
        <v>559.84</v>
      </c>
      <c r="L101" s="45">
        <f t="shared" si="2"/>
        <v>3.5045984000000003</v>
      </c>
      <c r="M101" s="45">
        <f t="shared" si="3"/>
        <v>1</v>
      </c>
    </row>
    <row r="102" spans="1:13" ht="12.75">
      <c r="A102" s="40" t="s">
        <v>99</v>
      </c>
      <c r="B102" s="43">
        <v>55.58</v>
      </c>
      <c r="C102" s="43">
        <v>54.99</v>
      </c>
      <c r="D102" s="43">
        <v>54.74</v>
      </c>
      <c r="E102" s="43">
        <v>54.46</v>
      </c>
      <c r="F102" s="43">
        <v>53.99</v>
      </c>
      <c r="G102" s="43">
        <v>53.67</v>
      </c>
      <c r="H102" s="43">
        <v>53.17</v>
      </c>
      <c r="I102" s="43">
        <v>52.63</v>
      </c>
      <c r="J102" s="43">
        <v>52.08</v>
      </c>
      <c r="K102" s="51">
        <v>559.84</v>
      </c>
      <c r="L102" s="45">
        <f t="shared" si="2"/>
        <v>3.5045984000000003</v>
      </c>
      <c r="M102" s="45">
        <f t="shared" si="3"/>
        <v>1</v>
      </c>
    </row>
    <row r="103" spans="1:13" ht="12.75">
      <c r="A103" s="40" t="s">
        <v>100</v>
      </c>
      <c r="B103" s="43">
        <v>51.04</v>
      </c>
      <c r="C103" s="43">
        <v>50.51</v>
      </c>
      <c r="D103" s="43">
        <v>50.24</v>
      </c>
      <c r="E103" s="43">
        <v>50.05</v>
      </c>
      <c r="F103" s="43">
        <v>49.63</v>
      </c>
      <c r="G103" s="43">
        <v>49.33</v>
      </c>
      <c r="H103" s="43">
        <v>48.88</v>
      </c>
      <c r="I103" s="43">
        <v>48.44</v>
      </c>
      <c r="J103" s="43">
        <v>47.87</v>
      </c>
      <c r="K103" s="51">
        <v>559.86</v>
      </c>
      <c r="L103" s="45">
        <f t="shared" si="2"/>
        <v>3.5047236</v>
      </c>
      <c r="M103" s="45">
        <f t="shared" si="3"/>
        <v>0.9999642767834817</v>
      </c>
    </row>
    <row r="104" spans="1:13" ht="12.75">
      <c r="A104" s="40" t="s">
        <v>101</v>
      </c>
      <c r="B104" s="43">
        <v>47.02</v>
      </c>
      <c r="C104" s="43">
        <v>46.46</v>
      </c>
      <c r="D104" s="43">
        <v>46.3</v>
      </c>
      <c r="E104" s="43">
        <v>46.07</v>
      </c>
      <c r="F104" s="43">
        <v>45.71</v>
      </c>
      <c r="G104" s="43">
        <v>45.51</v>
      </c>
      <c r="H104" s="43">
        <v>45.13</v>
      </c>
      <c r="I104" s="43">
        <v>44.63</v>
      </c>
      <c r="J104" s="43">
        <v>44.15</v>
      </c>
      <c r="K104" s="51">
        <v>559.84</v>
      </c>
      <c r="L104" s="45">
        <f t="shared" si="2"/>
        <v>3.5045984000000003</v>
      </c>
      <c r="M104" s="45">
        <f t="shared" si="3"/>
        <v>1</v>
      </c>
    </row>
    <row r="105" spans="1:13" ht="12.75">
      <c r="A105" s="40" t="s">
        <v>102</v>
      </c>
      <c r="B105" s="43">
        <v>43.45</v>
      </c>
      <c r="C105" s="43">
        <v>42.99</v>
      </c>
      <c r="D105" s="43">
        <v>42.83</v>
      </c>
      <c r="E105" s="43">
        <v>42.62</v>
      </c>
      <c r="F105" s="43">
        <v>42.31</v>
      </c>
      <c r="G105" s="43">
        <v>42.08</v>
      </c>
      <c r="H105" s="43">
        <v>41.71</v>
      </c>
      <c r="I105" s="43">
        <v>41.34</v>
      </c>
      <c r="J105" s="43">
        <v>40.91</v>
      </c>
      <c r="K105" s="51">
        <v>559.84</v>
      </c>
      <c r="L105" s="45">
        <f t="shared" si="2"/>
        <v>3.5045984000000003</v>
      </c>
      <c r="M105" s="45">
        <f t="shared" si="3"/>
        <v>1</v>
      </c>
    </row>
    <row r="106" spans="1:13" ht="12.75">
      <c r="A106" s="40" t="s">
        <v>103</v>
      </c>
      <c r="B106" s="43">
        <v>40.25</v>
      </c>
      <c r="C106" s="43">
        <v>39.86</v>
      </c>
      <c r="D106" s="43">
        <v>39.69</v>
      </c>
      <c r="E106" s="43">
        <v>39.55</v>
      </c>
      <c r="F106" s="43">
        <v>39.2</v>
      </c>
      <c r="G106" s="43">
        <v>39.07</v>
      </c>
      <c r="H106" s="43">
        <v>38.78</v>
      </c>
      <c r="I106" s="43">
        <v>38.35</v>
      </c>
      <c r="J106" s="43">
        <v>38.01</v>
      </c>
      <c r="K106" s="51">
        <v>559.86</v>
      </c>
      <c r="L106" s="45">
        <f t="shared" si="2"/>
        <v>3.5047236</v>
      </c>
      <c r="M106" s="45">
        <f t="shared" si="3"/>
        <v>0.9999642767834817</v>
      </c>
    </row>
    <row r="107" spans="1:13" ht="12.75">
      <c r="A107" s="40" t="s">
        <v>104</v>
      </c>
      <c r="B107" s="43">
        <v>37.5</v>
      </c>
      <c r="C107" s="43">
        <v>37.11</v>
      </c>
      <c r="D107" s="43">
        <v>37.02</v>
      </c>
      <c r="E107" s="43">
        <v>36.92</v>
      </c>
      <c r="F107" s="43">
        <v>36.57</v>
      </c>
      <c r="G107" s="43">
        <v>36.45</v>
      </c>
      <c r="H107" s="43">
        <v>36.13</v>
      </c>
      <c r="I107" s="43">
        <v>35.8</v>
      </c>
      <c r="J107" s="43">
        <v>35.5</v>
      </c>
      <c r="K107" s="51">
        <v>559.86</v>
      </c>
      <c r="L107" s="45">
        <f t="shared" si="2"/>
        <v>3.5047236</v>
      </c>
      <c r="M107" s="45">
        <f t="shared" si="3"/>
        <v>0.9999642767834817</v>
      </c>
    </row>
    <row r="108" spans="1:13" ht="12.75">
      <c r="A108" s="40" t="s">
        <v>105</v>
      </c>
      <c r="B108" s="43">
        <v>34.93</v>
      </c>
      <c r="C108" s="43">
        <v>34.51</v>
      </c>
      <c r="D108" s="43">
        <v>34.48</v>
      </c>
      <c r="E108" s="43">
        <v>34.33</v>
      </c>
      <c r="F108" s="43">
        <v>34.03</v>
      </c>
      <c r="G108" s="43">
        <v>34.02</v>
      </c>
      <c r="H108" s="43">
        <v>33.72</v>
      </c>
      <c r="I108" s="43">
        <v>33.39</v>
      </c>
      <c r="J108" s="43">
        <v>33.13</v>
      </c>
      <c r="K108" s="51">
        <v>559.84</v>
      </c>
      <c r="L108" s="45">
        <f t="shared" si="2"/>
        <v>3.5045984000000003</v>
      </c>
      <c r="M108" s="45">
        <f t="shared" si="3"/>
        <v>1</v>
      </c>
    </row>
    <row r="109" spans="1:13" ht="12.75">
      <c r="A109" s="40" t="s">
        <v>106</v>
      </c>
      <c r="B109" s="43">
        <v>32.66</v>
      </c>
      <c r="C109" s="43">
        <v>32.29</v>
      </c>
      <c r="D109" s="43">
        <v>32.19</v>
      </c>
      <c r="E109" s="43">
        <v>32.12</v>
      </c>
      <c r="F109" s="43">
        <v>31.88</v>
      </c>
      <c r="G109" s="43">
        <v>31.83</v>
      </c>
      <c r="H109" s="43">
        <v>31.61</v>
      </c>
      <c r="I109" s="43">
        <v>31.31</v>
      </c>
      <c r="J109" s="43">
        <v>31.1</v>
      </c>
      <c r="K109" s="51">
        <v>559.86</v>
      </c>
      <c r="L109" s="45">
        <f t="shared" si="2"/>
        <v>3.5047236</v>
      </c>
      <c r="M109" s="45">
        <f t="shared" si="3"/>
        <v>0.9999642767834817</v>
      </c>
    </row>
    <row r="110" spans="1:13" ht="12.75">
      <c r="A110" s="40" t="s">
        <v>107</v>
      </c>
      <c r="B110" s="43">
        <v>30.58</v>
      </c>
      <c r="C110" s="43">
        <v>30.22</v>
      </c>
      <c r="D110" s="43">
        <v>30.22</v>
      </c>
      <c r="E110" s="43">
        <v>30.11</v>
      </c>
      <c r="F110" s="43">
        <v>29.87</v>
      </c>
      <c r="G110" s="43">
        <v>29.82</v>
      </c>
      <c r="H110" s="43">
        <v>29.63</v>
      </c>
      <c r="I110" s="43">
        <v>29.38</v>
      </c>
      <c r="J110" s="43">
        <v>29.16</v>
      </c>
      <c r="K110" s="51">
        <v>559.84</v>
      </c>
      <c r="L110" s="45">
        <f t="shared" si="2"/>
        <v>3.5045984000000003</v>
      </c>
      <c r="M110" s="45">
        <f t="shared" si="3"/>
        <v>1</v>
      </c>
    </row>
    <row r="111" spans="1:13" ht="12.75">
      <c r="A111" s="40" t="s">
        <v>108</v>
      </c>
      <c r="B111" s="43">
        <v>28.7</v>
      </c>
      <c r="C111" s="43">
        <v>28.39</v>
      </c>
      <c r="D111" s="43">
        <v>28.34</v>
      </c>
      <c r="E111" s="43">
        <v>28.24</v>
      </c>
      <c r="F111" s="43">
        <v>28.05</v>
      </c>
      <c r="G111" s="43">
        <v>28.06</v>
      </c>
      <c r="H111" s="43">
        <v>27.85</v>
      </c>
      <c r="I111" s="43">
        <v>27.6</v>
      </c>
      <c r="J111" s="43">
        <v>27.42</v>
      </c>
      <c r="K111" s="51">
        <v>559.86</v>
      </c>
      <c r="L111" s="45">
        <f t="shared" si="2"/>
        <v>3.5047236</v>
      </c>
      <c r="M111" s="45">
        <f t="shared" si="3"/>
        <v>0.9999642767834817</v>
      </c>
    </row>
    <row r="112" spans="1:13" ht="12.75">
      <c r="A112" s="40" t="s">
        <v>109</v>
      </c>
      <c r="B112" s="43">
        <v>27.05</v>
      </c>
      <c r="C112" s="43">
        <v>26.71</v>
      </c>
      <c r="D112" s="43">
        <v>26.7</v>
      </c>
      <c r="E112" s="43">
        <v>26.66</v>
      </c>
      <c r="F112" s="43">
        <v>26.47</v>
      </c>
      <c r="G112" s="43">
        <v>26.44</v>
      </c>
      <c r="H112" s="43">
        <v>26.27</v>
      </c>
      <c r="I112" s="43">
        <v>26.05</v>
      </c>
      <c r="J112" s="43">
        <v>25.87</v>
      </c>
      <c r="K112" s="51">
        <v>559.84</v>
      </c>
      <c r="L112" s="45">
        <f t="shared" si="2"/>
        <v>3.5045984000000003</v>
      </c>
      <c r="M112" s="45">
        <f t="shared" si="3"/>
        <v>1</v>
      </c>
    </row>
    <row r="113" spans="1:13" ht="12.75">
      <c r="A113" s="40" t="s">
        <v>110</v>
      </c>
      <c r="B113" s="43">
        <v>25.6</v>
      </c>
      <c r="C113" s="43">
        <v>25.31</v>
      </c>
      <c r="D113" s="43">
        <v>25.24</v>
      </c>
      <c r="E113" s="43">
        <v>25.22</v>
      </c>
      <c r="F113" s="43">
        <v>25.08</v>
      </c>
      <c r="G113" s="43">
        <v>25.06</v>
      </c>
      <c r="H113" s="43">
        <v>24.87</v>
      </c>
      <c r="I113" s="43">
        <v>24.7</v>
      </c>
      <c r="J113" s="43">
        <v>24.52</v>
      </c>
      <c r="K113" s="51">
        <v>559.84</v>
      </c>
      <c r="L113" s="45">
        <f t="shared" si="2"/>
        <v>3.5045984000000003</v>
      </c>
      <c r="M113" s="45">
        <f t="shared" si="3"/>
        <v>1</v>
      </c>
    </row>
    <row r="114" spans="1:13" ht="12.75">
      <c r="A114" s="40" t="s">
        <v>111</v>
      </c>
      <c r="B114" s="43">
        <v>24.2</v>
      </c>
      <c r="C114" s="43">
        <v>23.96</v>
      </c>
      <c r="D114" s="43">
        <v>23.93</v>
      </c>
      <c r="E114" s="43">
        <v>23.93</v>
      </c>
      <c r="F114" s="43">
        <v>23.74</v>
      </c>
      <c r="G114" s="43">
        <v>23.77</v>
      </c>
      <c r="H114" s="43">
        <v>23.62</v>
      </c>
      <c r="I114" s="43">
        <v>23.45</v>
      </c>
      <c r="J114" s="43">
        <v>23.31</v>
      </c>
      <c r="K114" s="51">
        <v>559.84</v>
      </c>
      <c r="L114" s="45">
        <f t="shared" si="2"/>
        <v>3.5045984000000003</v>
      </c>
      <c r="M114" s="45">
        <f t="shared" si="3"/>
        <v>1</v>
      </c>
    </row>
    <row r="115" spans="1:13" ht="12.75">
      <c r="A115" s="40" t="s">
        <v>112</v>
      </c>
      <c r="B115" s="43">
        <v>22.99</v>
      </c>
      <c r="C115" s="43">
        <v>22.71</v>
      </c>
      <c r="D115" s="43">
        <v>22.66</v>
      </c>
      <c r="E115" s="43">
        <v>22.73</v>
      </c>
      <c r="F115" s="43">
        <v>22.5</v>
      </c>
      <c r="G115" s="43">
        <v>22.58</v>
      </c>
      <c r="H115" s="43">
        <v>22.37</v>
      </c>
      <c r="I115" s="43">
        <v>22.24</v>
      </c>
      <c r="J115" s="43">
        <v>22.1</v>
      </c>
      <c r="K115" s="51">
        <v>559.84</v>
      </c>
      <c r="L115" s="45">
        <f t="shared" si="2"/>
        <v>3.5045984000000003</v>
      </c>
      <c r="M115" s="45">
        <f t="shared" si="3"/>
        <v>1</v>
      </c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3"/>
    </row>
    <row r="117" ht="12.75">
      <c r="A117" s="9" t="s">
        <v>222</v>
      </c>
    </row>
    <row r="118" spans="1:10" ht="12.75">
      <c r="A118" s="40" t="s">
        <v>121</v>
      </c>
      <c r="B118" s="46">
        <v>-0.019647</v>
      </c>
      <c r="C118" s="46">
        <v>-0.014647</v>
      </c>
      <c r="D118" s="46">
        <v>-0.009142</v>
      </c>
      <c r="E118" s="46">
        <v>-0.004564</v>
      </c>
      <c r="F118" s="46">
        <v>0.00181</v>
      </c>
      <c r="G118" s="46">
        <v>0.005351</v>
      </c>
      <c r="H118" s="46">
        <v>0.010516</v>
      </c>
      <c r="I118" s="46">
        <v>0.015457</v>
      </c>
      <c r="J118" s="46">
        <v>0.020777</v>
      </c>
    </row>
    <row r="119" spans="1:10" ht="12.75">
      <c r="A119" s="40">
        <f>A3/100</f>
        <v>-0.56</v>
      </c>
      <c r="B119" s="47">
        <f aca="true" t="shared" si="4" ref="B119:B150">B3*$M3/10000</f>
        <v>0.002062</v>
      </c>
      <c r="C119" s="47">
        <f aca="true" t="shared" si="5" ref="C119:J119">C3*$M3/10000</f>
        <v>0.0020440000000000002</v>
      </c>
      <c r="D119" s="47">
        <f t="shared" si="5"/>
        <v>0.002041</v>
      </c>
      <c r="E119" s="47">
        <f t="shared" si="5"/>
        <v>0.0020239999999999998</v>
      </c>
      <c r="F119" s="47">
        <f t="shared" si="5"/>
        <v>0.00202</v>
      </c>
      <c r="G119" s="47">
        <f t="shared" si="5"/>
        <v>0.002</v>
      </c>
      <c r="H119" s="47">
        <f t="shared" si="5"/>
        <v>0.002001</v>
      </c>
      <c r="I119" s="47">
        <f t="shared" si="5"/>
        <v>0.0019879999999999997</v>
      </c>
      <c r="J119" s="47">
        <f t="shared" si="5"/>
        <v>0.001968</v>
      </c>
    </row>
    <row r="120" spans="1:12" ht="12.75">
      <c r="A120" s="40">
        <f aca="true" t="shared" si="6" ref="A120:A183">A4/100</f>
        <v>-0.55</v>
      </c>
      <c r="B120" s="47">
        <f t="shared" si="4"/>
        <v>0.002202</v>
      </c>
      <c r="C120" s="47">
        <f aca="true" t="shared" si="7" ref="C120:J129">C4*$M4/10000</f>
        <v>0.002184</v>
      </c>
      <c r="D120" s="47">
        <f t="shared" si="7"/>
        <v>0.002177</v>
      </c>
      <c r="E120" s="47">
        <f t="shared" si="7"/>
        <v>0.0021579999999999998</v>
      </c>
      <c r="F120" s="47">
        <f t="shared" si="7"/>
        <v>0.002159</v>
      </c>
      <c r="G120" s="47">
        <f t="shared" si="7"/>
        <v>0.002129</v>
      </c>
      <c r="H120" s="47">
        <f t="shared" si="7"/>
        <v>0.002131</v>
      </c>
      <c r="I120" s="47">
        <f t="shared" si="7"/>
        <v>0.002123</v>
      </c>
      <c r="J120" s="47">
        <f t="shared" si="7"/>
        <v>0.0020989999999999997</v>
      </c>
      <c r="L120" s="4"/>
    </row>
    <row r="121" spans="1:10" ht="12.75">
      <c r="A121" s="40">
        <f t="shared" si="6"/>
        <v>-0.54</v>
      </c>
      <c r="B121" s="47">
        <f t="shared" si="4"/>
        <v>0.002352</v>
      </c>
      <c r="C121" s="47">
        <f t="shared" si="7"/>
        <v>0.002333</v>
      </c>
      <c r="D121" s="47">
        <f t="shared" si="7"/>
        <v>0.002323</v>
      </c>
      <c r="E121" s="47">
        <f t="shared" si="7"/>
        <v>0.002306</v>
      </c>
      <c r="F121" s="47">
        <f t="shared" si="7"/>
        <v>0.002302</v>
      </c>
      <c r="G121" s="47">
        <f t="shared" si="7"/>
        <v>0.002277</v>
      </c>
      <c r="H121" s="47">
        <f t="shared" si="7"/>
        <v>0.002275</v>
      </c>
      <c r="I121" s="47">
        <f t="shared" si="7"/>
        <v>0.002263</v>
      </c>
      <c r="J121" s="47">
        <f t="shared" si="7"/>
        <v>0.002234</v>
      </c>
    </row>
    <row r="122" spans="1:10" ht="12.75">
      <c r="A122" s="40">
        <f t="shared" si="6"/>
        <v>-0.53</v>
      </c>
      <c r="B122" s="47">
        <f t="shared" si="4"/>
        <v>0.0025209099417711576</v>
      </c>
      <c r="C122" s="47">
        <f t="shared" si="7"/>
        <v>0.002501910620512271</v>
      </c>
      <c r="D122" s="47">
        <f t="shared" si="7"/>
        <v>0.002490911013467653</v>
      </c>
      <c r="E122" s="47">
        <f t="shared" si="7"/>
        <v>0.002468911799378416</v>
      </c>
      <c r="F122" s="47">
        <f t="shared" si="7"/>
        <v>0.002464911942271282</v>
      </c>
      <c r="G122" s="47">
        <f t="shared" si="7"/>
        <v>0.002438912871074912</v>
      </c>
      <c r="H122" s="47">
        <f t="shared" si="7"/>
        <v>0.002438912871074912</v>
      </c>
      <c r="I122" s="47">
        <f t="shared" si="7"/>
        <v>0.002416913656985675</v>
      </c>
      <c r="J122" s="47">
        <f t="shared" si="7"/>
        <v>0.0023939144786196552</v>
      </c>
    </row>
    <row r="123" spans="1:10" ht="12.75">
      <c r="A123" s="40">
        <f t="shared" si="6"/>
        <v>-0.52</v>
      </c>
      <c r="B123" s="47">
        <f t="shared" si="4"/>
        <v>0.002704903368699318</v>
      </c>
      <c r="C123" s="47">
        <f t="shared" si="7"/>
        <v>0.002679904261779731</v>
      </c>
      <c r="D123" s="47">
        <f t="shared" si="7"/>
        <v>0.002669904619011896</v>
      </c>
      <c r="E123" s="47">
        <f t="shared" si="7"/>
        <v>0.002646905440645876</v>
      </c>
      <c r="F123" s="47">
        <f t="shared" si="7"/>
        <v>0.0026419056192619585</v>
      </c>
      <c r="G123" s="47">
        <f t="shared" si="7"/>
        <v>0.002609906762404887</v>
      </c>
      <c r="H123" s="47">
        <f t="shared" si="7"/>
        <v>0.002606906869574537</v>
      </c>
      <c r="I123" s="47">
        <f t="shared" si="7"/>
        <v>0.0025859076197620834</v>
      </c>
      <c r="J123" s="47">
        <f t="shared" si="7"/>
        <v>0.0025529087986282287</v>
      </c>
    </row>
    <row r="124" spans="1:10" ht="12.75">
      <c r="A124" s="40">
        <f t="shared" si="6"/>
        <v>-0.51</v>
      </c>
      <c r="B124" s="47">
        <f t="shared" si="4"/>
        <v>0.0028989999999999997</v>
      </c>
      <c r="C124" s="47">
        <f t="shared" si="7"/>
        <v>0.002878</v>
      </c>
      <c r="D124" s="47">
        <f t="shared" si="7"/>
        <v>0.002867</v>
      </c>
      <c r="E124" s="47">
        <f t="shared" si="7"/>
        <v>0.002843</v>
      </c>
      <c r="F124" s="47">
        <f t="shared" si="7"/>
        <v>0.002833</v>
      </c>
      <c r="G124" s="47">
        <f t="shared" si="7"/>
        <v>0.002801</v>
      </c>
      <c r="H124" s="47">
        <f t="shared" si="7"/>
        <v>0.0027949999999999997</v>
      </c>
      <c r="I124" s="47">
        <f t="shared" si="7"/>
        <v>0.002774</v>
      </c>
      <c r="J124" s="47">
        <f t="shared" si="7"/>
        <v>0.0027370000000000003</v>
      </c>
    </row>
    <row r="125" spans="1:10" ht="12.75">
      <c r="A125" s="40">
        <f t="shared" si="6"/>
        <v>-0.5</v>
      </c>
      <c r="B125" s="47">
        <f t="shared" si="4"/>
        <v>0.0031260000000000003</v>
      </c>
      <c r="C125" s="47">
        <f t="shared" si="7"/>
        <v>0.0030989999999999998</v>
      </c>
      <c r="D125" s="47">
        <f t="shared" si="7"/>
        <v>0.003082</v>
      </c>
      <c r="E125" s="47">
        <f t="shared" si="7"/>
        <v>0.003059</v>
      </c>
      <c r="F125" s="47">
        <f t="shared" si="7"/>
        <v>0.0030489999999999996</v>
      </c>
      <c r="G125" s="47">
        <f t="shared" si="7"/>
        <v>0.003011</v>
      </c>
      <c r="H125" s="47">
        <f t="shared" si="7"/>
        <v>0.003007</v>
      </c>
      <c r="I125" s="47">
        <f t="shared" si="7"/>
        <v>0.0029809999999999997</v>
      </c>
      <c r="J125" s="47">
        <f t="shared" si="7"/>
        <v>0.00295</v>
      </c>
    </row>
    <row r="126" spans="1:10" ht="12.75">
      <c r="A126" s="40">
        <f t="shared" si="6"/>
        <v>-0.49</v>
      </c>
      <c r="B126" s="47">
        <f t="shared" si="4"/>
        <v>0.003363</v>
      </c>
      <c r="C126" s="47">
        <f t="shared" si="7"/>
        <v>0.0033350000000000003</v>
      </c>
      <c r="D126" s="47">
        <f t="shared" si="7"/>
        <v>0.003317</v>
      </c>
      <c r="E126" s="47">
        <f t="shared" si="7"/>
        <v>0.0032890000000000003</v>
      </c>
      <c r="F126" s="47">
        <f t="shared" si="7"/>
        <v>0.003279</v>
      </c>
      <c r="G126" s="47">
        <f t="shared" si="7"/>
        <v>0.00324</v>
      </c>
      <c r="H126" s="47">
        <f t="shared" si="7"/>
        <v>0.0032329999999999998</v>
      </c>
      <c r="I126" s="47">
        <f t="shared" si="7"/>
        <v>0.003203</v>
      </c>
      <c r="J126" s="47">
        <f t="shared" si="7"/>
        <v>0.003172</v>
      </c>
    </row>
    <row r="127" spans="1:10" ht="12.75">
      <c r="A127" s="40">
        <f t="shared" si="6"/>
        <v>-0.48</v>
      </c>
      <c r="B127" s="47">
        <f t="shared" si="4"/>
        <v>0.0036338701818311725</v>
      </c>
      <c r="C127" s="47">
        <f t="shared" si="7"/>
        <v>0.003604871217804451</v>
      </c>
      <c r="D127" s="47">
        <f t="shared" si="7"/>
        <v>0.0035888717893759157</v>
      </c>
      <c r="E127" s="47">
        <f t="shared" si="7"/>
        <v>0.003551873111134927</v>
      </c>
      <c r="F127" s="47">
        <f t="shared" si="7"/>
        <v>0.003531873825599257</v>
      </c>
      <c r="G127" s="47">
        <f t="shared" si="7"/>
        <v>0.003496875075911835</v>
      </c>
      <c r="H127" s="47">
        <f t="shared" si="7"/>
        <v>0.003487875397420784</v>
      </c>
      <c r="I127" s="47">
        <f t="shared" si="7"/>
        <v>0.0034588764333940633</v>
      </c>
      <c r="J127" s="47">
        <f t="shared" si="7"/>
        <v>0.003413878040938806</v>
      </c>
    </row>
    <row r="128" spans="1:10" ht="12.75">
      <c r="A128" s="40">
        <f t="shared" si="6"/>
        <v>-0.47</v>
      </c>
      <c r="B128" s="47">
        <f t="shared" si="4"/>
        <v>0.0039238598220983825</v>
      </c>
      <c r="C128" s="47">
        <f t="shared" si="7"/>
        <v>0.0038888610724109604</v>
      </c>
      <c r="D128" s="47">
        <f t="shared" si="7"/>
        <v>0.003874861572535991</v>
      </c>
      <c r="E128" s="47">
        <f t="shared" si="7"/>
        <v>0.0038348630014646526</v>
      </c>
      <c r="F128" s="47">
        <f t="shared" si="7"/>
        <v>0.003813863751652199</v>
      </c>
      <c r="G128" s="47">
        <f t="shared" si="7"/>
        <v>0.00377386518058086</v>
      </c>
      <c r="H128" s="47">
        <f t="shared" si="7"/>
        <v>0.0037618656092594576</v>
      </c>
      <c r="I128" s="47">
        <f t="shared" si="7"/>
        <v>0.0037338666095095207</v>
      </c>
      <c r="J128" s="47">
        <f t="shared" si="7"/>
        <v>0.0036848683599471303</v>
      </c>
    </row>
    <row r="129" spans="1:10" ht="12.75">
      <c r="A129" s="40">
        <f t="shared" si="6"/>
        <v>-0.46</v>
      </c>
      <c r="B129" s="47">
        <f t="shared" si="4"/>
        <v>0.004262</v>
      </c>
      <c r="C129" s="47">
        <f t="shared" si="7"/>
        <v>0.004227000000000001</v>
      </c>
      <c r="D129" s="47">
        <f t="shared" si="7"/>
        <v>0.004208</v>
      </c>
      <c r="E129" s="47">
        <f t="shared" si="7"/>
        <v>0.004161</v>
      </c>
      <c r="F129" s="47">
        <f t="shared" si="7"/>
        <v>0.004149</v>
      </c>
      <c r="G129" s="47">
        <f t="shared" si="7"/>
        <v>0.004093</v>
      </c>
      <c r="H129" s="47">
        <f t="shared" si="7"/>
        <v>0.004079999999999999</v>
      </c>
      <c r="I129" s="47">
        <f t="shared" si="7"/>
        <v>0.0040479999999999995</v>
      </c>
      <c r="J129" s="47">
        <f t="shared" si="7"/>
        <v>0.003989</v>
      </c>
    </row>
    <row r="130" spans="1:10" ht="12.75">
      <c r="A130" s="40">
        <f t="shared" si="6"/>
        <v>-0.45</v>
      </c>
      <c r="B130" s="47">
        <f t="shared" si="4"/>
        <v>0.004634834422891438</v>
      </c>
      <c r="C130" s="47">
        <f aca="true" t="shared" si="8" ref="C130:J139">C14*$M14/10000</f>
        <v>0.004597835744650448</v>
      </c>
      <c r="D130" s="47">
        <f t="shared" si="8"/>
        <v>0.0045738366020076455</v>
      </c>
      <c r="E130" s="47">
        <f t="shared" si="8"/>
        <v>0.004524838352445254</v>
      </c>
      <c r="F130" s="47">
        <f t="shared" si="8"/>
        <v>0.004507838959739935</v>
      </c>
      <c r="G130" s="47">
        <f t="shared" si="8"/>
        <v>0.0044508409959632764</v>
      </c>
      <c r="H130" s="47">
        <f t="shared" si="8"/>
        <v>0.004430841710427608</v>
      </c>
      <c r="I130" s="47">
        <f t="shared" si="8"/>
        <v>0.004394842996463403</v>
      </c>
      <c r="J130" s="47">
        <f t="shared" si="8"/>
        <v>0.004327845389918909</v>
      </c>
    </row>
    <row r="131" spans="1:10" ht="12.75">
      <c r="A131" s="40">
        <f t="shared" si="6"/>
        <v>-0.44</v>
      </c>
      <c r="B131" s="47">
        <f t="shared" si="4"/>
        <v>0.0050548194191404995</v>
      </c>
      <c r="C131" s="47">
        <f t="shared" si="8"/>
        <v>0.005006821133854893</v>
      </c>
      <c r="D131" s="47">
        <f t="shared" si="8"/>
        <v>0.004986821848319223</v>
      </c>
      <c r="E131" s="47">
        <f t="shared" si="8"/>
        <v>0.0049328237773729145</v>
      </c>
      <c r="F131" s="47">
        <f t="shared" si="8"/>
        <v>0.004909824599006895</v>
      </c>
      <c r="G131" s="47">
        <f t="shared" si="8"/>
        <v>0.004850826706676669</v>
      </c>
      <c r="H131" s="47">
        <f t="shared" si="8"/>
        <v>0.004825827599757082</v>
      </c>
      <c r="I131" s="47">
        <f t="shared" si="8"/>
        <v>0.004780829207301826</v>
      </c>
      <c r="J131" s="47">
        <f t="shared" si="8"/>
        <v>0.004714831565034116</v>
      </c>
    </row>
    <row r="132" spans="1:10" ht="12.75">
      <c r="A132" s="40">
        <f t="shared" si="6"/>
        <v>-0.43</v>
      </c>
      <c r="B132" s="47">
        <f t="shared" si="4"/>
        <v>0.005509803165076984</v>
      </c>
      <c r="C132" s="47">
        <f t="shared" si="8"/>
        <v>0.005464804772621727</v>
      </c>
      <c r="D132" s="47">
        <f t="shared" si="8"/>
        <v>0.005445805451362841</v>
      </c>
      <c r="E132" s="47">
        <f t="shared" si="8"/>
        <v>0.005377807880541564</v>
      </c>
      <c r="F132" s="47">
        <f t="shared" si="8"/>
        <v>0.005354808702175544</v>
      </c>
      <c r="G132" s="47">
        <f t="shared" si="8"/>
        <v>0.005289811024184618</v>
      </c>
      <c r="H132" s="47">
        <f t="shared" si="8"/>
        <v>0.005258812131604331</v>
      </c>
      <c r="I132" s="47">
        <f t="shared" si="8"/>
        <v>0.005209813882041939</v>
      </c>
      <c r="J132" s="47">
        <f t="shared" si="8"/>
        <v>0.005139816382667095</v>
      </c>
    </row>
    <row r="133" spans="1:10" ht="12.75">
      <c r="A133" s="40">
        <f t="shared" si="6"/>
        <v>-0.42</v>
      </c>
      <c r="B133" s="47">
        <f t="shared" si="4"/>
        <v>0.0060467839817097135</v>
      </c>
      <c r="C133" s="47">
        <f t="shared" si="8"/>
        <v>0.005984786196549138</v>
      </c>
      <c r="D133" s="47">
        <f t="shared" si="8"/>
        <v>0.005961787018183117</v>
      </c>
      <c r="E133" s="47">
        <f t="shared" si="8"/>
        <v>0.005895789375915408</v>
      </c>
      <c r="F133" s="47">
        <f t="shared" si="8"/>
        <v>0.005862790554781553</v>
      </c>
      <c r="G133" s="47">
        <f t="shared" si="8"/>
        <v>0.005785793305469225</v>
      </c>
      <c r="H133" s="47">
        <f t="shared" si="8"/>
        <v>0.005753794448612153</v>
      </c>
      <c r="I133" s="47">
        <f t="shared" si="8"/>
        <v>0.005701796306219413</v>
      </c>
      <c r="J133" s="47">
        <f t="shared" si="8"/>
        <v>0.0056237990926303015</v>
      </c>
    </row>
    <row r="134" spans="1:10" ht="12.75">
      <c r="A134" s="40">
        <f t="shared" si="6"/>
        <v>-0.41</v>
      </c>
      <c r="B134" s="47">
        <f t="shared" si="4"/>
        <v>0.006640762762119101</v>
      </c>
      <c r="C134" s="47">
        <f t="shared" si="8"/>
        <v>0.006582764834065659</v>
      </c>
      <c r="D134" s="47">
        <f t="shared" si="8"/>
        <v>0.006552765905762155</v>
      </c>
      <c r="E134" s="47">
        <f t="shared" si="8"/>
        <v>0.006480768477833744</v>
      </c>
      <c r="F134" s="47">
        <f t="shared" si="8"/>
        <v>0.006445769728146322</v>
      </c>
      <c r="G134" s="47">
        <f t="shared" si="8"/>
        <v>0.006367772514557211</v>
      </c>
      <c r="H134" s="47">
        <f t="shared" si="8"/>
        <v>0.006331773800593006</v>
      </c>
      <c r="I134" s="47">
        <f t="shared" si="8"/>
        <v>0.006265776158325295</v>
      </c>
      <c r="J134" s="47">
        <f t="shared" si="8"/>
        <v>0.0061797792305219165</v>
      </c>
    </row>
    <row r="135" spans="1:10" ht="12.75">
      <c r="A135" s="40">
        <f t="shared" si="6"/>
        <v>-0.4</v>
      </c>
      <c r="B135" s="47">
        <f t="shared" si="4"/>
        <v>0.007327738220269353</v>
      </c>
      <c r="C135" s="47">
        <f t="shared" si="8"/>
        <v>0.007261740578001644</v>
      </c>
      <c r="D135" s="47">
        <f t="shared" si="8"/>
        <v>0.007227741792591006</v>
      </c>
      <c r="E135" s="47">
        <f t="shared" si="8"/>
        <v>0.00715174450755546</v>
      </c>
      <c r="F135" s="47">
        <f t="shared" si="8"/>
        <v>0.007106746115100203</v>
      </c>
      <c r="G135" s="47">
        <f t="shared" si="8"/>
        <v>0.007020749187296824</v>
      </c>
      <c r="H135" s="47">
        <f t="shared" si="8"/>
        <v>0.006976750759118352</v>
      </c>
      <c r="I135" s="47">
        <f t="shared" si="8"/>
        <v>0.006907753224020291</v>
      </c>
      <c r="J135" s="47">
        <f t="shared" si="8"/>
        <v>0.00681275661772586</v>
      </c>
    </row>
    <row r="136" spans="1:10" ht="12.75">
      <c r="A136" s="40">
        <f t="shared" si="6"/>
        <v>-0.39</v>
      </c>
      <c r="B136" s="47">
        <f t="shared" si="4"/>
        <v>0.008106710391883685</v>
      </c>
      <c r="C136" s="47">
        <f t="shared" si="8"/>
        <v>0.008037712856785624</v>
      </c>
      <c r="D136" s="47">
        <f t="shared" si="8"/>
        <v>0.007992714464330369</v>
      </c>
      <c r="E136" s="47">
        <f t="shared" si="8"/>
        <v>0.007908717465080557</v>
      </c>
      <c r="F136" s="47">
        <f t="shared" si="8"/>
        <v>0.007852719465580681</v>
      </c>
      <c r="G136" s="47">
        <f t="shared" si="8"/>
        <v>0.007759722787839817</v>
      </c>
      <c r="H136" s="47">
        <f t="shared" si="8"/>
        <v>0.007707724645447077</v>
      </c>
      <c r="I136" s="47">
        <f t="shared" si="8"/>
        <v>0.007631727360411532</v>
      </c>
      <c r="J136" s="47">
        <f t="shared" si="8"/>
        <v>0.0075137315757510805</v>
      </c>
    </row>
    <row r="137" spans="1:10" ht="12.75">
      <c r="A137" s="40">
        <f t="shared" si="6"/>
        <v>-0.38</v>
      </c>
      <c r="B137" s="47">
        <f t="shared" si="4"/>
        <v>0.009010678098095953</v>
      </c>
      <c r="C137" s="47">
        <f t="shared" si="8"/>
        <v>0.008938680670167542</v>
      </c>
      <c r="D137" s="47">
        <f t="shared" si="8"/>
        <v>0.008883682634944452</v>
      </c>
      <c r="E137" s="47">
        <f t="shared" si="8"/>
        <v>0.008794685814310721</v>
      </c>
      <c r="F137" s="47">
        <f t="shared" si="8"/>
        <v>0.008723688350659092</v>
      </c>
      <c r="G137" s="47">
        <f t="shared" si="8"/>
        <v>0.00862769178008788</v>
      </c>
      <c r="H137" s="47">
        <f t="shared" si="8"/>
        <v>0.008559694209266602</v>
      </c>
      <c r="I137" s="47">
        <f t="shared" si="8"/>
        <v>0.008470697388632873</v>
      </c>
      <c r="J137" s="47">
        <f t="shared" si="8"/>
        <v>0.008340702032651021</v>
      </c>
    </row>
    <row r="138" spans="1:10" ht="12.75">
      <c r="A138" s="40">
        <f t="shared" si="6"/>
        <v>-0.37</v>
      </c>
      <c r="B138" s="47">
        <f t="shared" si="4"/>
        <v>0.010055640767334692</v>
      </c>
      <c r="C138" s="47">
        <f t="shared" si="8"/>
        <v>0.009973643696638446</v>
      </c>
      <c r="D138" s="47">
        <f t="shared" si="8"/>
        <v>0.009915645768585004</v>
      </c>
      <c r="E138" s="47">
        <f t="shared" si="8"/>
        <v>0.009820649162290572</v>
      </c>
      <c r="F138" s="47">
        <f t="shared" si="8"/>
        <v>0.009737652127317545</v>
      </c>
      <c r="G138" s="47">
        <f t="shared" si="8"/>
        <v>0.009628656021148145</v>
      </c>
      <c r="H138" s="47">
        <f t="shared" si="8"/>
        <v>0.009550658807559034</v>
      </c>
      <c r="I138" s="47">
        <f t="shared" si="8"/>
        <v>0.009449662415603901</v>
      </c>
      <c r="J138" s="47">
        <f t="shared" si="8"/>
        <v>0.00930266766691673</v>
      </c>
    </row>
    <row r="139" spans="1:10" ht="12.75">
      <c r="A139" s="40">
        <f t="shared" si="6"/>
        <v>-0.36</v>
      </c>
      <c r="B139" s="47">
        <f t="shared" si="4"/>
        <v>0.011264</v>
      </c>
      <c r="C139" s="47">
        <f t="shared" si="8"/>
        <v>0.011184</v>
      </c>
      <c r="D139" s="47">
        <f t="shared" si="8"/>
        <v>0.011112</v>
      </c>
      <c r="E139" s="47">
        <f t="shared" si="8"/>
        <v>0.011009999999999999</v>
      </c>
      <c r="F139" s="47">
        <f t="shared" si="8"/>
        <v>0.010916</v>
      </c>
      <c r="G139" s="47">
        <f t="shared" si="8"/>
        <v>0.010793</v>
      </c>
      <c r="H139" s="47">
        <f t="shared" si="8"/>
        <v>0.010695999999999999</v>
      </c>
      <c r="I139" s="47">
        <f t="shared" si="8"/>
        <v>0.010584</v>
      </c>
      <c r="J139" s="47">
        <f t="shared" si="8"/>
        <v>0.010411</v>
      </c>
    </row>
    <row r="140" spans="1:10" ht="12.75">
      <c r="A140" s="40">
        <f t="shared" si="6"/>
        <v>-0.35</v>
      </c>
      <c r="B140" s="47">
        <f t="shared" si="4"/>
        <v>0.012685546815275247</v>
      </c>
      <c r="C140" s="47">
        <f aca="true" t="shared" si="9" ref="C140:J149">C24*$M24/10000</f>
        <v>0.012599549887471868</v>
      </c>
      <c r="D140" s="47">
        <f t="shared" si="9"/>
        <v>0.012523552602436323</v>
      </c>
      <c r="E140" s="47">
        <f t="shared" si="9"/>
        <v>0.012418556353374058</v>
      </c>
      <c r="F140" s="47">
        <f t="shared" si="9"/>
        <v>0.012302560497267174</v>
      </c>
      <c r="G140" s="47">
        <f t="shared" si="9"/>
        <v>0.012175565034115673</v>
      </c>
      <c r="H140" s="47">
        <f t="shared" si="9"/>
        <v>0.012062569070839139</v>
      </c>
      <c r="I140" s="47">
        <f t="shared" si="9"/>
        <v>0.011919574179259103</v>
      </c>
      <c r="J140" s="47">
        <f t="shared" si="9"/>
        <v>0.011730580930947023</v>
      </c>
    </row>
    <row r="141" spans="1:10" ht="12.75">
      <c r="A141" s="40">
        <f t="shared" si="6"/>
        <v>-0.34</v>
      </c>
      <c r="B141" s="47">
        <f t="shared" si="4"/>
        <v>0.014373486514485764</v>
      </c>
      <c r="C141" s="47">
        <f t="shared" si="9"/>
        <v>0.014290489479512735</v>
      </c>
      <c r="D141" s="47">
        <f t="shared" si="9"/>
        <v>0.014216492123030758</v>
      </c>
      <c r="E141" s="47">
        <f t="shared" si="9"/>
        <v>0.014100496266923876</v>
      </c>
      <c r="F141" s="47">
        <f t="shared" si="9"/>
        <v>0.013963501161004536</v>
      </c>
      <c r="G141" s="47">
        <f t="shared" si="9"/>
        <v>0.013824506126531634</v>
      </c>
      <c r="H141" s="47">
        <f t="shared" si="9"/>
        <v>0.013683511163505165</v>
      </c>
      <c r="I141" s="47">
        <f t="shared" si="9"/>
        <v>0.013520516986389456</v>
      </c>
      <c r="J141" s="47">
        <f t="shared" si="9"/>
        <v>0.013301524809773875</v>
      </c>
    </row>
    <row r="142" spans="1:10" ht="12.75">
      <c r="A142" s="40">
        <f t="shared" si="6"/>
        <v>-0.33</v>
      </c>
      <c r="B142" s="47">
        <f t="shared" si="4"/>
        <v>0.016375414996606295</v>
      </c>
      <c r="C142" s="47">
        <f t="shared" si="9"/>
        <v>0.01630441753295467</v>
      </c>
      <c r="D142" s="47">
        <f t="shared" si="9"/>
        <v>0.01622342042653521</v>
      </c>
      <c r="E142" s="47">
        <f t="shared" si="9"/>
        <v>0.016108424534705106</v>
      </c>
      <c r="F142" s="47">
        <f t="shared" si="9"/>
        <v>0.015949430214696532</v>
      </c>
      <c r="G142" s="47">
        <f t="shared" si="9"/>
        <v>0.01579443575179509</v>
      </c>
      <c r="H142" s="47">
        <f t="shared" si="9"/>
        <v>0.01563244153895617</v>
      </c>
      <c r="I142" s="47">
        <f t="shared" si="9"/>
        <v>0.015445448219197659</v>
      </c>
      <c r="J142" s="47">
        <f t="shared" si="9"/>
        <v>0.015187457435787519</v>
      </c>
    </row>
    <row r="143" spans="1:10" ht="12.75">
      <c r="A143" s="40">
        <f t="shared" si="6"/>
        <v>-0.32</v>
      </c>
      <c r="B143" s="47">
        <f t="shared" si="4"/>
        <v>0.018818</v>
      </c>
      <c r="C143" s="47">
        <f t="shared" si="9"/>
        <v>0.018762</v>
      </c>
      <c r="D143" s="47">
        <f t="shared" si="9"/>
        <v>0.018686</v>
      </c>
      <c r="E143" s="47">
        <f t="shared" si="9"/>
        <v>0.018567</v>
      </c>
      <c r="F143" s="47">
        <f t="shared" si="9"/>
        <v>0.01839</v>
      </c>
      <c r="G143" s="47">
        <f t="shared" si="9"/>
        <v>0.018216999999999997</v>
      </c>
      <c r="H143" s="47">
        <f t="shared" si="9"/>
        <v>0.018034</v>
      </c>
      <c r="I143" s="47">
        <f t="shared" si="9"/>
        <v>0.017805</v>
      </c>
      <c r="J143" s="47">
        <f t="shared" si="9"/>
        <v>0.017494</v>
      </c>
    </row>
    <row r="144" spans="1:10" ht="12.75">
      <c r="A144" s="40">
        <f t="shared" si="6"/>
        <v>-0.31</v>
      </c>
      <c r="B144" s="47">
        <f t="shared" si="4"/>
        <v>0.021825999999999998</v>
      </c>
      <c r="C144" s="47">
        <f t="shared" si="9"/>
        <v>0.021802000000000002</v>
      </c>
      <c r="D144" s="47">
        <f t="shared" si="9"/>
        <v>0.02174</v>
      </c>
      <c r="E144" s="47">
        <f t="shared" si="9"/>
        <v>0.021625</v>
      </c>
      <c r="F144" s="47">
        <f t="shared" si="9"/>
        <v>0.021433</v>
      </c>
      <c r="G144" s="47">
        <f t="shared" si="9"/>
        <v>0.021245</v>
      </c>
      <c r="H144" s="47">
        <f t="shared" si="9"/>
        <v>0.021018000000000002</v>
      </c>
      <c r="I144" s="47">
        <f t="shared" si="9"/>
        <v>0.020742</v>
      </c>
      <c r="J144" s="47">
        <f t="shared" si="9"/>
        <v>0.020366</v>
      </c>
    </row>
    <row r="145" spans="1:10" ht="12.75">
      <c r="A145" s="40">
        <f t="shared" si="6"/>
        <v>-0.3</v>
      </c>
      <c r="B145" s="47">
        <f t="shared" si="4"/>
        <v>0.025622000000000002</v>
      </c>
      <c r="C145" s="47">
        <f t="shared" si="9"/>
        <v>0.025656</v>
      </c>
      <c r="D145" s="47">
        <f t="shared" si="9"/>
        <v>0.025618000000000002</v>
      </c>
      <c r="E145" s="47">
        <f t="shared" si="9"/>
        <v>0.025521000000000002</v>
      </c>
      <c r="F145" s="47">
        <f t="shared" si="9"/>
        <v>0.025304</v>
      </c>
      <c r="G145" s="47">
        <f t="shared" si="9"/>
        <v>0.025093</v>
      </c>
      <c r="H145" s="47">
        <f t="shared" si="9"/>
        <v>0.024828</v>
      </c>
      <c r="I145" s="47">
        <f t="shared" si="9"/>
        <v>0.0245</v>
      </c>
      <c r="J145" s="47">
        <f t="shared" si="9"/>
        <v>0.024031</v>
      </c>
    </row>
    <row r="146" spans="1:10" ht="12.75">
      <c r="A146" s="40">
        <f t="shared" si="6"/>
        <v>-0.29</v>
      </c>
      <c r="B146" s="47">
        <f t="shared" si="4"/>
        <v>0.030547908691458583</v>
      </c>
      <c r="C146" s="47">
        <f t="shared" si="9"/>
        <v>0.030674904154610085</v>
      </c>
      <c r="D146" s="47">
        <f t="shared" si="9"/>
        <v>0.030701903190083233</v>
      </c>
      <c r="E146" s="47">
        <f t="shared" si="9"/>
        <v>0.030622906012217344</v>
      </c>
      <c r="F146" s="47">
        <f t="shared" si="9"/>
        <v>0.03039391419283392</v>
      </c>
      <c r="G146" s="47">
        <f t="shared" si="9"/>
        <v>0.030168922230557636</v>
      </c>
      <c r="H146" s="47">
        <f t="shared" si="9"/>
        <v>0.029840933947772662</v>
      </c>
      <c r="I146" s="47">
        <f t="shared" si="9"/>
        <v>0.029437948344228915</v>
      </c>
      <c r="J146" s="47">
        <f t="shared" si="9"/>
        <v>0.02883596984960526</v>
      </c>
    </row>
    <row r="147" spans="1:10" ht="12.75">
      <c r="A147" s="40">
        <f t="shared" si="6"/>
        <v>-0.28</v>
      </c>
      <c r="B147" s="47">
        <f t="shared" si="4"/>
        <v>0.0371326734540778</v>
      </c>
      <c r="C147" s="47">
        <f t="shared" si="9"/>
        <v>0.03742866288000572</v>
      </c>
      <c r="D147" s="47">
        <f t="shared" si="9"/>
        <v>0.03754965855749652</v>
      </c>
      <c r="E147" s="47">
        <f t="shared" si="9"/>
        <v>0.037537658986175115</v>
      </c>
      <c r="F147" s="47">
        <f t="shared" si="9"/>
        <v>0.037287667916979246</v>
      </c>
      <c r="G147" s="47">
        <f t="shared" si="9"/>
        <v>0.03704367663344408</v>
      </c>
      <c r="H147" s="47">
        <f t="shared" si="9"/>
        <v>0.036638691101346765</v>
      </c>
      <c r="I147" s="47">
        <f t="shared" si="9"/>
        <v>0.03612170957024971</v>
      </c>
      <c r="J147" s="47">
        <f t="shared" si="9"/>
        <v>0.035328737898760405</v>
      </c>
    </row>
    <row r="148" spans="1:10" ht="12.75">
      <c r="A148" s="40">
        <f t="shared" si="6"/>
        <v>-0.27</v>
      </c>
      <c r="B148" s="47">
        <f t="shared" si="4"/>
        <v>0.0463713434072804</v>
      </c>
      <c r="C148" s="47">
        <f t="shared" si="9"/>
        <v>0.04693632322366306</v>
      </c>
      <c r="D148" s="47">
        <f t="shared" si="9"/>
        <v>0.047221313042546356</v>
      </c>
      <c r="E148" s="47">
        <f t="shared" si="9"/>
        <v>0.04730730997034973</v>
      </c>
      <c r="F148" s="47">
        <f t="shared" si="9"/>
        <v>0.04705131911549316</v>
      </c>
      <c r="G148" s="47">
        <f t="shared" si="9"/>
        <v>0.0467823287250384</v>
      </c>
      <c r="H148" s="47">
        <f t="shared" si="9"/>
        <v>0.04627334690815561</v>
      </c>
      <c r="I148" s="47">
        <f t="shared" si="9"/>
        <v>0.04561237052120173</v>
      </c>
      <c r="J148" s="47">
        <f t="shared" si="9"/>
        <v>0.044522409459507736</v>
      </c>
    </row>
    <row r="149" spans="1:10" ht="12.75">
      <c r="A149" s="40">
        <f t="shared" si="6"/>
        <v>-0.26</v>
      </c>
      <c r="B149" s="47">
        <f t="shared" si="4"/>
        <v>0.060141</v>
      </c>
      <c r="C149" s="47">
        <f t="shared" si="9"/>
        <v>0.06113</v>
      </c>
      <c r="D149" s="47">
        <f t="shared" si="9"/>
        <v>0.061655999999999996</v>
      </c>
      <c r="E149" s="47">
        <f t="shared" si="9"/>
        <v>0.061890999999999995</v>
      </c>
      <c r="F149" s="47">
        <f t="shared" si="9"/>
        <v>0.061621</v>
      </c>
      <c r="G149" s="47">
        <f t="shared" si="9"/>
        <v>0.061345000000000004</v>
      </c>
      <c r="H149" s="47">
        <f t="shared" si="9"/>
        <v>0.060714</v>
      </c>
      <c r="I149" s="47">
        <f t="shared" si="9"/>
        <v>0.059851999999999995</v>
      </c>
      <c r="J149" s="47">
        <f t="shared" si="9"/>
        <v>0.058322000000000006</v>
      </c>
    </row>
    <row r="150" spans="1:10" ht="12.75">
      <c r="A150" s="40">
        <f t="shared" si="6"/>
        <v>-0.25</v>
      </c>
      <c r="B150" s="47">
        <f t="shared" si="4"/>
        <v>0.082061</v>
      </c>
      <c r="C150" s="47">
        <f aca="true" t="shared" si="10" ref="C150:J159">C34*$M34/10000</f>
        <v>0.08366</v>
      </c>
      <c r="D150" s="47">
        <f t="shared" si="10"/>
        <v>0.084475</v>
      </c>
      <c r="E150" s="47">
        <f t="shared" si="10"/>
        <v>0.08490299999999999</v>
      </c>
      <c r="F150" s="47">
        <f t="shared" si="10"/>
        <v>0.084579</v>
      </c>
      <c r="G150" s="47">
        <f t="shared" si="10"/>
        <v>0.084337</v>
      </c>
      <c r="H150" s="47">
        <f t="shared" si="10"/>
        <v>0.083607</v>
      </c>
      <c r="I150" s="47">
        <f t="shared" si="10"/>
        <v>0.082561</v>
      </c>
      <c r="J150" s="47">
        <f t="shared" si="10"/>
        <v>0.080444</v>
      </c>
    </row>
    <row r="151" spans="1:10" ht="12.75">
      <c r="A151" s="40">
        <f t="shared" si="6"/>
        <v>-0.24</v>
      </c>
      <c r="B151" s="47">
        <f aca="true" t="shared" si="11" ref="B151:B182">B35*$M35/10000</f>
        <v>0.11916374293573394</v>
      </c>
      <c r="C151" s="47">
        <f t="shared" si="10"/>
        <v>0.12130666638088093</v>
      </c>
      <c r="D151" s="47">
        <f t="shared" si="10"/>
        <v>0.12226063230093238</v>
      </c>
      <c r="E151" s="47">
        <f t="shared" si="10"/>
        <v>0.12282161226020792</v>
      </c>
      <c r="F151" s="47">
        <f t="shared" si="10"/>
        <v>0.12237762812131604</v>
      </c>
      <c r="G151" s="47">
        <f t="shared" si="10"/>
        <v>0.1222776316936377</v>
      </c>
      <c r="H151" s="47">
        <f t="shared" si="10"/>
        <v>0.12161465537813027</v>
      </c>
      <c r="I151" s="47">
        <f t="shared" si="10"/>
        <v>0.12064069017254314</v>
      </c>
      <c r="J151" s="47">
        <f t="shared" si="10"/>
        <v>0.11804678283856679</v>
      </c>
    </row>
    <row r="152" spans="1:10" ht="12.75">
      <c r="A152" s="40">
        <f t="shared" si="6"/>
        <v>-0.23</v>
      </c>
      <c r="B152" s="47">
        <f t="shared" si="11"/>
        <v>0.17687668117029257</v>
      </c>
      <c r="C152" s="47">
        <f t="shared" si="10"/>
        <v>0.17869961604686888</v>
      </c>
      <c r="D152" s="47">
        <f t="shared" si="10"/>
        <v>0.17934259307684064</v>
      </c>
      <c r="E152" s="47">
        <f t="shared" si="10"/>
        <v>0.17984457514378596</v>
      </c>
      <c r="F152" s="47">
        <f t="shared" si="10"/>
        <v>0.1792915948987247</v>
      </c>
      <c r="G152" s="47">
        <f t="shared" si="10"/>
        <v>0.1794185903618762</v>
      </c>
      <c r="H152" s="47">
        <f t="shared" si="10"/>
        <v>0.17915659972135892</v>
      </c>
      <c r="I152" s="47">
        <f t="shared" si="10"/>
        <v>0.17879461265316332</v>
      </c>
      <c r="J152" s="47">
        <f t="shared" si="10"/>
        <v>0.1766646887436145</v>
      </c>
    </row>
    <row r="153" spans="1:10" ht="12.75">
      <c r="A153" s="40">
        <f t="shared" si="6"/>
        <v>-0.22</v>
      </c>
      <c r="B153" s="47">
        <f t="shared" si="11"/>
        <v>0.22989</v>
      </c>
      <c r="C153" s="47">
        <f t="shared" si="10"/>
        <v>0.230766</v>
      </c>
      <c r="D153" s="47">
        <f t="shared" si="10"/>
        <v>0.230987</v>
      </c>
      <c r="E153" s="47">
        <f t="shared" si="10"/>
        <v>0.23124299999999998</v>
      </c>
      <c r="F153" s="47">
        <f t="shared" si="10"/>
        <v>0.23099699999999998</v>
      </c>
      <c r="G153" s="47">
        <f t="shared" si="10"/>
        <v>0.23116799999999998</v>
      </c>
      <c r="H153" s="47">
        <f t="shared" si="10"/>
        <v>0.231212</v>
      </c>
      <c r="I153" s="47">
        <f t="shared" si="10"/>
        <v>0.23126100000000002</v>
      </c>
      <c r="J153" s="47">
        <f t="shared" si="10"/>
        <v>0.23014400000000002</v>
      </c>
    </row>
    <row r="154" spans="1:10" ht="12.75">
      <c r="A154" s="40">
        <f t="shared" si="6"/>
        <v>-0.21</v>
      </c>
      <c r="B154" s="47">
        <f t="shared" si="11"/>
        <v>0.249762077376487</v>
      </c>
      <c r="C154" s="47">
        <f t="shared" si="10"/>
        <v>0.25033305697853037</v>
      </c>
      <c r="D154" s="47">
        <f t="shared" si="10"/>
        <v>0.2504610524059586</v>
      </c>
      <c r="E154" s="47">
        <f t="shared" si="10"/>
        <v>0.2505650486907441</v>
      </c>
      <c r="F154" s="47">
        <f t="shared" si="10"/>
        <v>0.2506000474404316</v>
      </c>
      <c r="G154" s="47">
        <f t="shared" si="10"/>
        <v>0.25069904390383313</v>
      </c>
      <c r="H154" s="47">
        <f t="shared" si="10"/>
        <v>0.25078604079591327</v>
      </c>
      <c r="I154" s="47">
        <f t="shared" si="10"/>
        <v>0.2507750411888687</v>
      </c>
      <c r="J154" s="47">
        <f t="shared" si="10"/>
        <v>0.24988107312542424</v>
      </c>
    </row>
    <row r="155" spans="1:10" ht="12.75">
      <c r="A155" s="40">
        <f t="shared" si="6"/>
        <v>-0.2</v>
      </c>
      <c r="B155" s="47">
        <f t="shared" si="11"/>
        <v>0.2545479064051728</v>
      </c>
      <c r="C155" s="47">
        <f t="shared" si="10"/>
        <v>0.2550758875433144</v>
      </c>
      <c r="D155" s="47">
        <f t="shared" si="10"/>
        <v>0.2551988831493588</v>
      </c>
      <c r="E155" s="47">
        <f t="shared" si="10"/>
        <v>0.2552698806130104</v>
      </c>
      <c r="F155" s="47">
        <f t="shared" si="10"/>
        <v>0.25537187696924235</v>
      </c>
      <c r="G155" s="47">
        <f t="shared" si="10"/>
        <v>0.25544887421855467</v>
      </c>
      <c r="H155" s="47">
        <f t="shared" si="10"/>
        <v>0.25551887171792953</v>
      </c>
      <c r="I155" s="47">
        <f t="shared" si="10"/>
        <v>0.25546187375415286</v>
      </c>
      <c r="J155" s="47">
        <f t="shared" si="10"/>
        <v>0.2545839051191369</v>
      </c>
    </row>
    <row r="156" spans="1:10" ht="12.75">
      <c r="A156" s="40">
        <f t="shared" si="6"/>
        <v>-0.19</v>
      </c>
      <c r="B156" s="47">
        <f t="shared" si="11"/>
        <v>0.25626</v>
      </c>
      <c r="C156" s="47">
        <f t="shared" si="10"/>
        <v>0.256771</v>
      </c>
      <c r="D156" s="47">
        <f t="shared" si="10"/>
        <v>0.256884</v>
      </c>
      <c r="E156" s="47">
        <f t="shared" si="10"/>
        <v>0.256959</v>
      </c>
      <c r="F156" s="47">
        <f t="shared" si="10"/>
        <v>0.257064</v>
      </c>
      <c r="G156" s="47">
        <f t="shared" si="10"/>
        <v>0.25714000000000004</v>
      </c>
      <c r="H156" s="47">
        <f t="shared" si="10"/>
        <v>0.257212</v>
      </c>
      <c r="I156" s="47">
        <f t="shared" si="10"/>
        <v>0.25714899999999996</v>
      </c>
      <c r="J156" s="47">
        <f t="shared" si="10"/>
        <v>0.256299</v>
      </c>
    </row>
    <row r="157" spans="1:10" ht="12.75">
      <c r="A157" s="40">
        <f t="shared" si="6"/>
        <v>-0.18</v>
      </c>
      <c r="B157" s="47">
        <f t="shared" si="11"/>
        <v>0.257358</v>
      </c>
      <c r="C157" s="47">
        <f t="shared" si="10"/>
        <v>0.257845</v>
      </c>
      <c r="D157" s="47">
        <f t="shared" si="10"/>
        <v>0.25795999999999997</v>
      </c>
      <c r="E157" s="47">
        <f t="shared" si="10"/>
        <v>0.258029</v>
      </c>
      <c r="F157" s="47">
        <f t="shared" si="10"/>
        <v>0.258141</v>
      </c>
      <c r="G157" s="47">
        <f t="shared" si="10"/>
        <v>0.25821700000000003</v>
      </c>
      <c r="H157" s="47">
        <f t="shared" si="10"/>
        <v>0.258295</v>
      </c>
      <c r="I157" s="47">
        <f t="shared" si="10"/>
        <v>0.258239</v>
      </c>
      <c r="J157" s="47">
        <f t="shared" si="10"/>
        <v>0.25743</v>
      </c>
    </row>
    <row r="158" spans="1:10" ht="12.75">
      <c r="A158" s="40">
        <f t="shared" si="6"/>
        <v>-0.17</v>
      </c>
      <c r="B158" s="47">
        <f t="shared" si="11"/>
        <v>0.25822177515807526</v>
      </c>
      <c r="C158" s="47">
        <f t="shared" si="10"/>
        <v>0.25870575786803846</v>
      </c>
      <c r="D158" s="47">
        <f t="shared" si="10"/>
        <v>0.25882275368842217</v>
      </c>
      <c r="E158" s="47">
        <f t="shared" si="10"/>
        <v>0.2588947511163505</v>
      </c>
      <c r="F158" s="47">
        <f t="shared" si="10"/>
        <v>0.25899474754402885</v>
      </c>
      <c r="G158" s="47">
        <f t="shared" si="10"/>
        <v>0.2590777445790019</v>
      </c>
      <c r="H158" s="47">
        <f t="shared" si="10"/>
        <v>0.25914874204265353</v>
      </c>
      <c r="I158" s="47">
        <f t="shared" si="10"/>
        <v>0.2591007437573679</v>
      </c>
      <c r="J158" s="47">
        <f t="shared" si="10"/>
        <v>0.2583027722644947</v>
      </c>
    </row>
    <row r="159" spans="1:10" ht="12.75">
      <c r="A159" s="40">
        <f t="shared" si="6"/>
        <v>-0.16</v>
      </c>
      <c r="B159" s="47">
        <f t="shared" si="11"/>
        <v>0.258936</v>
      </c>
      <c r="C159" s="47">
        <f t="shared" si="10"/>
        <v>0.259417</v>
      </c>
      <c r="D159" s="47">
        <f t="shared" si="10"/>
        <v>0.25953899999999996</v>
      </c>
      <c r="E159" s="47">
        <f t="shared" si="10"/>
        <v>0.25961300000000004</v>
      </c>
      <c r="F159" s="47">
        <f t="shared" si="10"/>
        <v>0.259716</v>
      </c>
      <c r="G159" s="47">
        <f t="shared" si="10"/>
        <v>0.259796</v>
      </c>
      <c r="H159" s="47">
        <f t="shared" si="10"/>
        <v>0.259859</v>
      </c>
      <c r="I159" s="47">
        <f t="shared" si="10"/>
        <v>0.259812</v>
      </c>
      <c r="J159" s="47">
        <f t="shared" si="10"/>
        <v>0.259002</v>
      </c>
    </row>
    <row r="160" spans="1:11" ht="12.75">
      <c r="A160" s="40">
        <f t="shared" si="6"/>
        <v>-0.15</v>
      </c>
      <c r="B160" s="47">
        <f t="shared" si="11"/>
        <v>0.259506</v>
      </c>
      <c r="C160" s="47">
        <f aca="true" t="shared" si="12" ref="C160:J169">C44*$M44/10000</f>
        <v>0.25998899999999997</v>
      </c>
      <c r="D160" s="47">
        <f t="shared" si="12"/>
        <v>0.26010900000000003</v>
      </c>
      <c r="E160" s="47">
        <f t="shared" si="12"/>
        <v>0.26017399999999996</v>
      </c>
      <c r="F160" s="47">
        <f t="shared" si="12"/>
        <v>0.26028</v>
      </c>
      <c r="G160" s="47">
        <f t="shared" si="12"/>
        <v>0.260353</v>
      </c>
      <c r="H160" s="47">
        <f t="shared" si="12"/>
        <v>0.260427</v>
      </c>
      <c r="I160" s="47">
        <f t="shared" si="12"/>
        <v>0.260376</v>
      </c>
      <c r="J160" s="47">
        <f t="shared" si="12"/>
        <v>0.259563</v>
      </c>
      <c r="K160" s="5"/>
    </row>
    <row r="161" spans="1:11" ht="12.75">
      <c r="A161" s="40">
        <f t="shared" si="6"/>
        <v>-0.14</v>
      </c>
      <c r="B161" s="47">
        <f t="shared" si="11"/>
        <v>0.259948</v>
      </c>
      <c r="C161" s="47">
        <f t="shared" si="12"/>
        <v>0.260425</v>
      </c>
      <c r="D161" s="47">
        <f t="shared" si="12"/>
        <v>0.260531</v>
      </c>
      <c r="E161" s="47">
        <f t="shared" si="12"/>
        <v>0.26060300000000003</v>
      </c>
      <c r="F161" s="47">
        <f t="shared" si="12"/>
        <v>0.260712</v>
      </c>
      <c r="G161" s="47">
        <f t="shared" si="12"/>
        <v>0.260793</v>
      </c>
      <c r="H161" s="47">
        <f t="shared" si="12"/>
        <v>0.260861</v>
      </c>
      <c r="I161" s="47">
        <f t="shared" si="12"/>
        <v>0.260807</v>
      </c>
      <c r="J161" s="47">
        <f t="shared" si="12"/>
        <v>0.259995</v>
      </c>
      <c r="K161" s="5"/>
    </row>
    <row r="162" spans="1:11" ht="12.75">
      <c r="A162" s="40">
        <f t="shared" si="6"/>
        <v>-0.13</v>
      </c>
      <c r="B162" s="47">
        <f t="shared" si="11"/>
        <v>0.260297</v>
      </c>
      <c r="C162" s="47">
        <f t="shared" si="12"/>
        <v>0.260773</v>
      </c>
      <c r="D162" s="47">
        <f t="shared" si="12"/>
        <v>0.260882</v>
      </c>
      <c r="E162" s="47">
        <f t="shared" si="12"/>
        <v>0.260954</v>
      </c>
      <c r="F162" s="47">
        <f t="shared" si="12"/>
        <v>0.261062</v>
      </c>
      <c r="G162" s="47">
        <f t="shared" si="12"/>
        <v>0.261142</v>
      </c>
      <c r="H162" s="47">
        <f t="shared" si="12"/>
        <v>0.261209</v>
      </c>
      <c r="I162" s="47">
        <f t="shared" si="12"/>
        <v>0.261151</v>
      </c>
      <c r="J162" s="47">
        <f t="shared" si="12"/>
        <v>0.260334</v>
      </c>
      <c r="K162" s="5"/>
    </row>
    <row r="163" spans="1:11" ht="12.75">
      <c r="A163" s="40">
        <f t="shared" si="6"/>
        <v>-0.12</v>
      </c>
      <c r="B163" s="47">
        <f t="shared" si="11"/>
        <v>0.260614</v>
      </c>
      <c r="C163" s="47">
        <f t="shared" si="12"/>
        <v>0.261083</v>
      </c>
      <c r="D163" s="47">
        <f t="shared" si="12"/>
        <v>0.261191</v>
      </c>
      <c r="E163" s="47">
        <f t="shared" si="12"/>
        <v>0.261263</v>
      </c>
      <c r="F163" s="47">
        <f t="shared" si="12"/>
        <v>0.261375</v>
      </c>
      <c r="G163" s="47">
        <f t="shared" si="12"/>
        <v>0.261454</v>
      </c>
      <c r="H163" s="47">
        <f t="shared" si="12"/>
        <v>0.261524</v>
      </c>
      <c r="I163" s="47">
        <f t="shared" si="12"/>
        <v>0.26146199999999997</v>
      </c>
      <c r="J163" s="47">
        <f t="shared" si="12"/>
        <v>0.260646</v>
      </c>
      <c r="K163" s="5"/>
    </row>
    <row r="164" spans="1:11" ht="12.75">
      <c r="A164" s="40">
        <f t="shared" si="6"/>
        <v>-0.11</v>
      </c>
      <c r="B164" s="47">
        <f t="shared" si="11"/>
        <v>0.260911</v>
      </c>
      <c r="C164" s="47">
        <f t="shared" si="12"/>
        <v>0.261388</v>
      </c>
      <c r="D164" s="47">
        <f t="shared" si="12"/>
        <v>0.261495</v>
      </c>
      <c r="E164" s="47">
        <f t="shared" si="12"/>
        <v>0.261567</v>
      </c>
      <c r="F164" s="47">
        <f t="shared" si="12"/>
        <v>0.26167399999999996</v>
      </c>
      <c r="G164" s="47">
        <f t="shared" si="12"/>
        <v>0.261761</v>
      </c>
      <c r="H164" s="47">
        <f t="shared" si="12"/>
        <v>0.261819</v>
      </c>
      <c r="I164" s="47">
        <f t="shared" si="12"/>
        <v>0.261763</v>
      </c>
      <c r="J164" s="47">
        <f t="shared" si="12"/>
        <v>0.260943</v>
      </c>
      <c r="K164" s="5"/>
    </row>
    <row r="165" spans="1:11" ht="12.75">
      <c r="A165" s="40">
        <f t="shared" si="6"/>
        <v>-0.1</v>
      </c>
      <c r="B165" s="47">
        <f t="shared" si="11"/>
        <v>0.261152</v>
      </c>
      <c r="C165" s="47">
        <f t="shared" si="12"/>
        <v>0.261619</v>
      </c>
      <c r="D165" s="47">
        <f t="shared" si="12"/>
        <v>0.261726</v>
      </c>
      <c r="E165" s="47">
        <f t="shared" si="12"/>
        <v>0.261806</v>
      </c>
      <c r="F165" s="47">
        <f t="shared" si="12"/>
        <v>0.261912</v>
      </c>
      <c r="G165" s="47">
        <f t="shared" si="12"/>
        <v>0.26198899999999997</v>
      </c>
      <c r="H165" s="47">
        <f t="shared" si="12"/>
        <v>0.262054</v>
      </c>
      <c r="I165" s="47">
        <f t="shared" si="12"/>
        <v>0.261998</v>
      </c>
      <c r="J165" s="47">
        <f t="shared" si="12"/>
        <v>0.26117399999999996</v>
      </c>
      <c r="K165" s="5"/>
    </row>
    <row r="166" spans="1:11" ht="12.75">
      <c r="A166" s="40">
        <f t="shared" si="6"/>
        <v>-0.09</v>
      </c>
      <c r="B166" s="47">
        <f t="shared" si="11"/>
        <v>0.26130966484478263</v>
      </c>
      <c r="C166" s="47">
        <f t="shared" si="12"/>
        <v>0.2617756481977638</v>
      </c>
      <c r="D166" s="47">
        <f t="shared" si="12"/>
        <v>0.2618886441610403</v>
      </c>
      <c r="E166" s="47">
        <f t="shared" si="12"/>
        <v>0.26195764169613833</v>
      </c>
      <c r="F166" s="47">
        <f t="shared" si="12"/>
        <v>0.26207263758796845</v>
      </c>
      <c r="G166" s="47">
        <f t="shared" si="12"/>
        <v>0.26214963483728076</v>
      </c>
      <c r="H166" s="47">
        <f t="shared" si="12"/>
        <v>0.26221163262244135</v>
      </c>
      <c r="I166" s="47">
        <f t="shared" si="12"/>
        <v>0.26215063480155754</v>
      </c>
      <c r="J166" s="47">
        <f t="shared" si="12"/>
        <v>0.26133166405887187</v>
      </c>
      <c r="K166" s="5"/>
    </row>
    <row r="167" spans="1:11" ht="12.75">
      <c r="A167" s="40">
        <f t="shared" si="6"/>
        <v>-0.08</v>
      </c>
      <c r="B167" s="47">
        <f t="shared" si="11"/>
        <v>0.2614386602364877</v>
      </c>
      <c r="C167" s="47">
        <f t="shared" si="12"/>
        <v>0.2618996437680849</v>
      </c>
      <c r="D167" s="47">
        <f t="shared" si="12"/>
        <v>0.2620106398028078</v>
      </c>
      <c r="E167" s="47">
        <f t="shared" si="12"/>
        <v>0.2620866370878434</v>
      </c>
      <c r="F167" s="47">
        <f t="shared" si="12"/>
        <v>0.2621906333726289</v>
      </c>
      <c r="G167" s="47">
        <f t="shared" si="12"/>
        <v>0.26227163047904833</v>
      </c>
      <c r="H167" s="47">
        <f t="shared" si="12"/>
        <v>0.26233462822848574</v>
      </c>
      <c r="I167" s="47">
        <f t="shared" si="12"/>
        <v>0.2622746303718787</v>
      </c>
      <c r="J167" s="47">
        <f t="shared" si="12"/>
        <v>0.2614566595934698</v>
      </c>
      <c r="K167" s="5"/>
    </row>
    <row r="168" spans="1:11" ht="12.75">
      <c r="A168" s="40">
        <f t="shared" si="6"/>
        <v>-0.07</v>
      </c>
      <c r="B168" s="47">
        <f t="shared" si="11"/>
        <v>0.261521</v>
      </c>
      <c r="C168" s="47">
        <f t="shared" si="12"/>
        <v>0.261986</v>
      </c>
      <c r="D168" s="47">
        <f t="shared" si="12"/>
        <v>0.26209499999999997</v>
      </c>
      <c r="E168" s="47">
        <f t="shared" si="12"/>
        <v>0.26217199999999996</v>
      </c>
      <c r="F168" s="47">
        <f t="shared" si="12"/>
        <v>0.262277</v>
      </c>
      <c r="G168" s="47">
        <f t="shared" si="12"/>
        <v>0.262357</v>
      </c>
      <c r="H168" s="47">
        <f t="shared" si="12"/>
        <v>0.262421</v>
      </c>
      <c r="I168" s="47">
        <f t="shared" si="12"/>
        <v>0.262356</v>
      </c>
      <c r="J168" s="47">
        <f t="shared" si="12"/>
        <v>0.261533</v>
      </c>
      <c r="K168" s="5"/>
    </row>
    <row r="169" spans="1:11" ht="12.75">
      <c r="A169" s="40">
        <f t="shared" si="6"/>
        <v>-0.06</v>
      </c>
      <c r="B169" s="47">
        <f t="shared" si="11"/>
        <v>0.26156365577108565</v>
      </c>
      <c r="C169" s="47">
        <f t="shared" si="12"/>
        <v>0.2620246393026829</v>
      </c>
      <c r="D169" s="47">
        <f t="shared" si="12"/>
        <v>0.26213263544457543</v>
      </c>
      <c r="E169" s="47">
        <f t="shared" si="12"/>
        <v>0.26220563283678067</v>
      </c>
      <c r="F169" s="47">
        <f t="shared" si="12"/>
        <v>0.26230962912156613</v>
      </c>
      <c r="G169" s="47">
        <f t="shared" si="12"/>
        <v>0.26238962626370876</v>
      </c>
      <c r="H169" s="47">
        <f t="shared" si="12"/>
        <v>0.2624596237630837</v>
      </c>
      <c r="I169" s="47">
        <f t="shared" si="12"/>
        <v>0.26239462608509273</v>
      </c>
      <c r="J169" s="47">
        <f t="shared" si="12"/>
        <v>0.261566655663916</v>
      </c>
      <c r="K169" s="5"/>
    </row>
    <row r="170" spans="1:11" ht="12.75">
      <c r="A170" s="40">
        <f t="shared" si="6"/>
        <v>-0.05</v>
      </c>
      <c r="B170" s="47">
        <f t="shared" si="11"/>
        <v>0.261588</v>
      </c>
      <c r="C170" s="47">
        <f aca="true" t="shared" si="13" ref="C170:J179">C54*$M54/10000</f>
        <v>0.262049</v>
      </c>
      <c r="D170" s="47">
        <f t="shared" si="13"/>
        <v>0.262166</v>
      </c>
      <c r="E170" s="47">
        <f t="shared" si="13"/>
        <v>0.262239</v>
      </c>
      <c r="F170" s="47">
        <f t="shared" si="13"/>
        <v>0.262353</v>
      </c>
      <c r="G170" s="47">
        <f t="shared" si="13"/>
        <v>0.262424</v>
      </c>
      <c r="H170" s="47">
        <f t="shared" si="13"/>
        <v>0.262493</v>
      </c>
      <c r="I170" s="47">
        <f t="shared" si="13"/>
        <v>0.26243299999999997</v>
      </c>
      <c r="J170" s="47">
        <f t="shared" si="13"/>
        <v>0.261606</v>
      </c>
      <c r="K170" s="5"/>
    </row>
    <row r="171" spans="1:11" ht="12.75">
      <c r="A171" s="40">
        <f t="shared" si="6"/>
        <v>-0.04</v>
      </c>
      <c r="B171" s="47">
        <f t="shared" si="11"/>
        <v>0.2615986545207731</v>
      </c>
      <c r="C171" s="47">
        <f t="shared" si="13"/>
        <v>0.26205863808809343</v>
      </c>
      <c r="D171" s="47">
        <f t="shared" si="13"/>
        <v>0.26217563390847715</v>
      </c>
      <c r="E171" s="47">
        <f t="shared" si="13"/>
        <v>0.26223963162219127</v>
      </c>
      <c r="F171" s="47">
        <f t="shared" si="13"/>
        <v>0.2623626272282356</v>
      </c>
      <c r="G171" s="47">
        <f t="shared" si="13"/>
        <v>0.26243862451327116</v>
      </c>
      <c r="H171" s="47">
        <f t="shared" si="13"/>
        <v>0.26250762204836925</v>
      </c>
      <c r="I171" s="47">
        <f t="shared" si="13"/>
        <v>0.26244862415603903</v>
      </c>
      <c r="J171" s="47">
        <f t="shared" si="13"/>
        <v>0.2616256535562462</v>
      </c>
      <c r="K171" s="5"/>
    </row>
    <row r="172" spans="1:11" ht="12.75">
      <c r="A172" s="40">
        <f t="shared" si="6"/>
        <v>-0.03</v>
      </c>
      <c r="B172" s="47">
        <f t="shared" si="11"/>
        <v>0.261603654342157</v>
      </c>
      <c r="C172" s="47">
        <f t="shared" si="13"/>
        <v>0.2620636379094774</v>
      </c>
      <c r="D172" s="47">
        <f t="shared" si="13"/>
        <v>0.26218063372986106</v>
      </c>
      <c r="E172" s="47">
        <f t="shared" si="13"/>
        <v>0.26224963126495915</v>
      </c>
      <c r="F172" s="47">
        <f t="shared" si="13"/>
        <v>0.2623676270496196</v>
      </c>
      <c r="G172" s="47">
        <f t="shared" si="13"/>
        <v>0.26244262437037835</v>
      </c>
      <c r="H172" s="47">
        <f t="shared" si="13"/>
        <v>0.26251762169113707</v>
      </c>
      <c r="I172" s="47">
        <f t="shared" si="13"/>
        <v>0.26246262365591394</v>
      </c>
      <c r="J172" s="47">
        <f t="shared" si="13"/>
        <v>0.2616396530561212</v>
      </c>
      <c r="K172" s="5"/>
    </row>
    <row r="173" spans="1:11" ht="12.75">
      <c r="A173" s="40">
        <f t="shared" si="6"/>
        <v>-0.02</v>
      </c>
      <c r="B173" s="47">
        <f t="shared" si="11"/>
        <v>0.2616376531275676</v>
      </c>
      <c r="C173" s="47">
        <f t="shared" si="13"/>
        <v>0.262097636694888</v>
      </c>
      <c r="D173" s="47">
        <f t="shared" si="13"/>
        <v>0.26221863237237886</v>
      </c>
      <c r="E173" s="47">
        <f t="shared" si="13"/>
        <v>0.262282630086093</v>
      </c>
      <c r="F173" s="47">
        <f t="shared" si="13"/>
        <v>0.2624066256564141</v>
      </c>
      <c r="G173" s="47">
        <f t="shared" si="13"/>
        <v>0.26247662315578896</v>
      </c>
      <c r="H173" s="47">
        <f t="shared" si="13"/>
        <v>0.2625566202979316</v>
      </c>
      <c r="I173" s="47">
        <f t="shared" si="13"/>
        <v>0.26250162226270857</v>
      </c>
      <c r="J173" s="47">
        <f t="shared" si="13"/>
        <v>0.2616736518415318</v>
      </c>
      <c r="K173" s="5"/>
    </row>
    <row r="174" spans="1:11" ht="12.75">
      <c r="A174" s="40">
        <f t="shared" si="6"/>
        <v>-0.01</v>
      </c>
      <c r="B174" s="47">
        <f t="shared" si="11"/>
        <v>0.26167965162719253</v>
      </c>
      <c r="C174" s="47">
        <f t="shared" si="13"/>
        <v>0.262134635373129</v>
      </c>
      <c r="D174" s="47">
        <f t="shared" si="13"/>
        <v>0.26225063122923586</v>
      </c>
      <c r="E174" s="47">
        <f t="shared" si="13"/>
        <v>0.2623106290858429</v>
      </c>
      <c r="F174" s="47">
        <f t="shared" si="13"/>
        <v>0.2624336246918873</v>
      </c>
      <c r="G174" s="47">
        <f t="shared" si="13"/>
        <v>0.26250362219126216</v>
      </c>
      <c r="H174" s="47">
        <f t="shared" si="13"/>
        <v>0.26257961947629765</v>
      </c>
      <c r="I174" s="47">
        <f t="shared" si="13"/>
        <v>0.2625246214410746</v>
      </c>
      <c r="J174" s="47">
        <f t="shared" si="13"/>
        <v>0.2616826515200229</v>
      </c>
      <c r="K174" s="5"/>
    </row>
    <row r="175" spans="1:11" ht="12.75">
      <c r="A175" s="40">
        <f t="shared" si="6"/>
        <v>0</v>
      </c>
      <c r="B175" s="47">
        <f t="shared" si="11"/>
        <v>0.26169465109134427</v>
      </c>
      <c r="C175" s="47">
        <f t="shared" si="13"/>
        <v>0.26214963483728076</v>
      </c>
      <c r="D175" s="47">
        <f t="shared" si="13"/>
        <v>0.26225963090772697</v>
      </c>
      <c r="E175" s="47">
        <f t="shared" si="13"/>
        <v>0.26232562854999464</v>
      </c>
      <c r="F175" s="47">
        <f t="shared" si="13"/>
        <v>0.2624436243346551</v>
      </c>
      <c r="G175" s="47">
        <f t="shared" si="13"/>
        <v>0.26251362183402993</v>
      </c>
      <c r="H175" s="47">
        <f t="shared" si="13"/>
        <v>0.26258461929768157</v>
      </c>
      <c r="I175" s="47">
        <f t="shared" si="13"/>
        <v>0.2625246214410746</v>
      </c>
      <c r="J175" s="47">
        <f t="shared" si="13"/>
        <v>0.26165365255599615</v>
      </c>
      <c r="K175" s="5"/>
    </row>
    <row r="176" spans="1:11" ht="12.75">
      <c r="A176" s="40">
        <f t="shared" si="6"/>
        <v>0.01</v>
      </c>
      <c r="B176" s="47">
        <f t="shared" si="11"/>
        <v>0.261694</v>
      </c>
      <c r="C176" s="47">
        <f t="shared" si="13"/>
        <v>0.262154</v>
      </c>
      <c r="D176" s="47">
        <f t="shared" si="13"/>
        <v>0.26226</v>
      </c>
      <c r="E176" s="47">
        <f t="shared" si="13"/>
        <v>0.26233</v>
      </c>
      <c r="F176" s="47">
        <f t="shared" si="13"/>
        <v>0.262448</v>
      </c>
      <c r="G176" s="47">
        <f t="shared" si="13"/>
        <v>0.262519</v>
      </c>
      <c r="H176" s="47">
        <f t="shared" si="13"/>
        <v>0.26258899999999996</v>
      </c>
      <c r="I176" s="47">
        <f t="shared" si="13"/>
        <v>0.262529</v>
      </c>
      <c r="J176" s="47">
        <f t="shared" si="13"/>
        <v>0.261687</v>
      </c>
      <c r="K176" s="5"/>
    </row>
    <row r="177" spans="1:11" ht="12.75">
      <c r="A177" s="40">
        <f t="shared" si="6"/>
        <v>0.02</v>
      </c>
      <c r="B177" s="47">
        <f t="shared" si="11"/>
        <v>0.26167065194870154</v>
      </c>
      <c r="C177" s="47">
        <f t="shared" si="13"/>
        <v>0.26212663565891475</v>
      </c>
      <c r="D177" s="47">
        <f t="shared" si="13"/>
        <v>0.26224163155074487</v>
      </c>
      <c r="E177" s="47">
        <f t="shared" si="13"/>
        <v>0.26230662922873577</v>
      </c>
      <c r="F177" s="47">
        <f t="shared" si="13"/>
        <v>0.2624296248347801</v>
      </c>
      <c r="G177" s="47">
        <f t="shared" si="13"/>
        <v>0.2624956224770479</v>
      </c>
      <c r="H177" s="47">
        <f t="shared" si="13"/>
        <v>0.26257061979780666</v>
      </c>
      <c r="I177" s="47">
        <f t="shared" si="13"/>
        <v>0.26251562176258353</v>
      </c>
      <c r="J177" s="47">
        <f t="shared" si="13"/>
        <v>0.2616886513056836</v>
      </c>
      <c r="K177" s="5"/>
    </row>
    <row r="178" spans="1:11" ht="12.75">
      <c r="A178" s="40">
        <f t="shared" si="6"/>
        <v>0.03</v>
      </c>
      <c r="B178" s="47">
        <f t="shared" si="11"/>
        <v>0.26166999999999996</v>
      </c>
      <c r="C178" s="47">
        <f t="shared" si="13"/>
        <v>0.262126</v>
      </c>
      <c r="D178" s="47">
        <f t="shared" si="13"/>
        <v>0.262237</v>
      </c>
      <c r="E178" s="47">
        <f t="shared" si="13"/>
        <v>0.262306</v>
      </c>
      <c r="F178" s="47">
        <f t="shared" si="13"/>
        <v>0.26242</v>
      </c>
      <c r="G178" s="47">
        <f t="shared" si="13"/>
        <v>0.262495</v>
      </c>
      <c r="H178" s="47">
        <f t="shared" si="13"/>
        <v>0.26256999999999997</v>
      </c>
      <c r="I178" s="47">
        <f t="shared" si="13"/>
        <v>0.262515</v>
      </c>
      <c r="J178" s="47">
        <f t="shared" si="13"/>
        <v>0.261683</v>
      </c>
      <c r="K178" s="5"/>
    </row>
    <row r="179" spans="1:11" ht="12.75">
      <c r="A179" s="40">
        <f t="shared" si="6"/>
        <v>0.04</v>
      </c>
      <c r="B179" s="47">
        <f t="shared" si="11"/>
        <v>0.26165665244882647</v>
      </c>
      <c r="C179" s="47">
        <f t="shared" si="13"/>
        <v>0.26211663601614693</v>
      </c>
      <c r="D179" s="47">
        <f t="shared" si="13"/>
        <v>0.2622326318722538</v>
      </c>
      <c r="E179" s="47">
        <f t="shared" si="13"/>
        <v>0.26230762919301254</v>
      </c>
      <c r="F179" s="47">
        <f t="shared" si="13"/>
        <v>0.2624156253349052</v>
      </c>
      <c r="G179" s="47">
        <f t="shared" si="13"/>
        <v>0.2624866227985568</v>
      </c>
      <c r="H179" s="47">
        <f t="shared" si="13"/>
        <v>0.26256162011931555</v>
      </c>
      <c r="I179" s="47">
        <f t="shared" si="13"/>
        <v>0.2625066220840924</v>
      </c>
      <c r="J179" s="47">
        <f t="shared" si="13"/>
        <v>0.2616746518058086</v>
      </c>
      <c r="K179" s="5"/>
    </row>
    <row r="180" spans="1:11" ht="12.75">
      <c r="A180" s="40">
        <f t="shared" si="6"/>
        <v>0.05</v>
      </c>
      <c r="B180" s="47">
        <f t="shared" si="11"/>
        <v>0.261671</v>
      </c>
      <c r="C180" s="47">
        <f aca="true" t="shared" si="14" ref="C180:J189">C64*$M64/10000</f>
        <v>0.262131</v>
      </c>
      <c r="D180" s="47">
        <f t="shared" si="14"/>
        <v>0.26224200000000003</v>
      </c>
      <c r="E180" s="47">
        <f t="shared" si="14"/>
        <v>0.262317</v>
      </c>
      <c r="F180" s="47">
        <f t="shared" si="14"/>
        <v>0.26243</v>
      </c>
      <c r="G180" s="47">
        <f t="shared" si="14"/>
        <v>0.26250100000000004</v>
      </c>
      <c r="H180" s="47">
        <f t="shared" si="14"/>
        <v>0.262571</v>
      </c>
      <c r="I180" s="47">
        <f t="shared" si="14"/>
        <v>0.262521</v>
      </c>
      <c r="J180" s="47">
        <f t="shared" si="14"/>
        <v>0.261684</v>
      </c>
      <c r="K180" s="5"/>
    </row>
    <row r="181" spans="1:11" ht="12.75">
      <c r="A181" s="40">
        <f t="shared" si="6"/>
        <v>0.06</v>
      </c>
      <c r="B181" s="47">
        <f t="shared" si="11"/>
        <v>0.2616466528060587</v>
      </c>
      <c r="C181" s="47">
        <f t="shared" si="14"/>
        <v>0.262111636194763</v>
      </c>
      <c r="D181" s="47">
        <f t="shared" si="14"/>
        <v>0.262222632229486</v>
      </c>
      <c r="E181" s="47">
        <f t="shared" si="14"/>
        <v>0.26229162976458403</v>
      </c>
      <c r="F181" s="47">
        <f t="shared" si="14"/>
        <v>0.26241062551352123</v>
      </c>
      <c r="G181" s="47">
        <f t="shared" si="14"/>
        <v>0.2624806230128961</v>
      </c>
      <c r="H181" s="47">
        <f t="shared" si="14"/>
        <v>0.2625506205122709</v>
      </c>
      <c r="I181" s="47">
        <f t="shared" si="14"/>
        <v>0.26249662244132466</v>
      </c>
      <c r="J181" s="47">
        <f t="shared" si="14"/>
        <v>0.26165865237738006</v>
      </c>
      <c r="K181" s="5"/>
    </row>
    <row r="182" spans="1:11" ht="12.75">
      <c r="A182" s="40">
        <f t="shared" si="6"/>
        <v>0.07</v>
      </c>
      <c r="B182" s="47">
        <f t="shared" si="11"/>
        <v>0.2616286534490766</v>
      </c>
      <c r="C182" s="47">
        <f t="shared" si="14"/>
        <v>0.26208863701639695</v>
      </c>
      <c r="D182" s="47">
        <f t="shared" si="14"/>
        <v>0.2622006330153967</v>
      </c>
      <c r="E182" s="47">
        <f t="shared" si="14"/>
        <v>0.2622696305504948</v>
      </c>
      <c r="F182" s="47">
        <f t="shared" si="14"/>
        <v>0.2623876263351552</v>
      </c>
      <c r="G182" s="47">
        <f t="shared" si="14"/>
        <v>0.26245862379880686</v>
      </c>
      <c r="H182" s="47">
        <f t="shared" si="14"/>
        <v>0.2625286212981817</v>
      </c>
      <c r="I182" s="47">
        <f t="shared" si="14"/>
        <v>0.26246862344157473</v>
      </c>
      <c r="J182" s="47">
        <f t="shared" si="14"/>
        <v>0.2616366531632908</v>
      </c>
      <c r="K182" s="5"/>
    </row>
    <row r="183" spans="1:11" ht="12.75">
      <c r="A183" s="40">
        <f t="shared" si="6"/>
        <v>0.08</v>
      </c>
      <c r="B183" s="47">
        <f aca="true" t="shared" si="15" ref="B183:B214">B67*$M67/10000</f>
        <v>0.261585</v>
      </c>
      <c r="C183" s="47">
        <f t="shared" si="14"/>
        <v>0.262045</v>
      </c>
      <c r="D183" s="47">
        <f t="shared" si="14"/>
        <v>0.262158</v>
      </c>
      <c r="E183" s="47">
        <f t="shared" si="14"/>
        <v>0.262226</v>
      </c>
      <c r="F183" s="47">
        <f t="shared" si="14"/>
        <v>0.26234</v>
      </c>
      <c r="G183" s="47">
        <f t="shared" si="14"/>
        <v>0.262415</v>
      </c>
      <c r="H183" s="47">
        <f t="shared" si="14"/>
        <v>0.26249</v>
      </c>
      <c r="I183" s="47">
        <f t="shared" si="14"/>
        <v>0.262425</v>
      </c>
      <c r="J183" s="47">
        <f t="shared" si="14"/>
        <v>0.261588</v>
      </c>
      <c r="K183" s="5"/>
    </row>
    <row r="184" spans="1:11" ht="12.75">
      <c r="A184" s="40">
        <f aca="true" t="shared" si="16" ref="A184:A230">A68/100</f>
        <v>0.09</v>
      </c>
      <c r="B184" s="47">
        <f t="shared" si="15"/>
        <v>0.26148899999999997</v>
      </c>
      <c r="C184" s="47">
        <f t="shared" si="14"/>
        <v>0.261945</v>
      </c>
      <c r="D184" s="47">
        <f t="shared" si="14"/>
        <v>0.262065</v>
      </c>
      <c r="E184" s="47">
        <f t="shared" si="14"/>
        <v>0.26213200000000003</v>
      </c>
      <c r="F184" s="47">
        <f t="shared" si="14"/>
        <v>0.26225</v>
      </c>
      <c r="G184" s="47">
        <f t="shared" si="14"/>
        <v>0.262321</v>
      </c>
      <c r="H184" s="47">
        <f t="shared" si="14"/>
        <v>0.262395</v>
      </c>
      <c r="I184" s="47">
        <f t="shared" si="14"/>
        <v>0.262325</v>
      </c>
      <c r="J184" s="47">
        <f t="shared" si="14"/>
        <v>0.261492</v>
      </c>
      <c r="K184" s="5"/>
    </row>
    <row r="185" spans="1:11" ht="12.75">
      <c r="A185" s="40">
        <f t="shared" si="16"/>
        <v>0.1</v>
      </c>
      <c r="B185" s="47">
        <f t="shared" si="15"/>
        <v>0.26135</v>
      </c>
      <c r="C185" s="47">
        <f t="shared" si="14"/>
        <v>0.261812</v>
      </c>
      <c r="D185" s="47">
        <f t="shared" si="14"/>
        <v>0.261934</v>
      </c>
      <c r="E185" s="47">
        <f t="shared" si="14"/>
        <v>0.26200300000000004</v>
      </c>
      <c r="F185" s="47">
        <f t="shared" si="14"/>
        <v>0.262113</v>
      </c>
      <c r="G185" s="47">
        <f t="shared" si="14"/>
        <v>0.262189</v>
      </c>
      <c r="H185" s="47">
        <f t="shared" si="14"/>
        <v>0.262261</v>
      </c>
      <c r="I185" s="47">
        <f t="shared" si="14"/>
        <v>0.262196</v>
      </c>
      <c r="J185" s="47">
        <f t="shared" si="14"/>
        <v>0.261363</v>
      </c>
      <c r="K185" s="5"/>
    </row>
    <row r="186" spans="1:11" ht="12.75">
      <c r="A186" s="40">
        <f t="shared" si="16"/>
        <v>0.11</v>
      </c>
      <c r="B186" s="47">
        <f t="shared" si="15"/>
        <v>0.26113400000000003</v>
      </c>
      <c r="C186" s="47">
        <f t="shared" si="14"/>
        <v>0.26159699999999997</v>
      </c>
      <c r="D186" s="47">
        <f t="shared" si="14"/>
        <v>0.26171300000000003</v>
      </c>
      <c r="E186" s="47">
        <f t="shared" si="14"/>
        <v>0.261789</v>
      </c>
      <c r="F186" s="47">
        <f t="shared" si="14"/>
        <v>0.26190399999999997</v>
      </c>
      <c r="G186" s="47">
        <f t="shared" si="14"/>
        <v>0.26197600000000004</v>
      </c>
      <c r="H186" s="47">
        <f t="shared" si="14"/>
        <v>0.262042</v>
      </c>
      <c r="I186" s="47">
        <f t="shared" si="14"/>
        <v>0.26197600000000004</v>
      </c>
      <c r="J186" s="47">
        <f t="shared" si="14"/>
        <v>0.26114699999999996</v>
      </c>
      <c r="K186" s="5"/>
    </row>
    <row r="187" spans="1:11" ht="12.75">
      <c r="A187" s="40">
        <f t="shared" si="16"/>
        <v>0.12</v>
      </c>
      <c r="B187" s="47">
        <f t="shared" si="15"/>
        <v>0.260851</v>
      </c>
      <c r="C187" s="47">
        <f t="shared" si="14"/>
        <v>0.261315</v>
      </c>
      <c r="D187" s="47">
        <f t="shared" si="14"/>
        <v>0.261432</v>
      </c>
      <c r="E187" s="47">
        <f t="shared" si="14"/>
        <v>0.261504</v>
      </c>
      <c r="F187" s="47">
        <f t="shared" si="14"/>
        <v>0.26161999999999996</v>
      </c>
      <c r="G187" s="47">
        <f t="shared" si="14"/>
        <v>0.26168800000000003</v>
      </c>
      <c r="H187" s="47">
        <f t="shared" si="14"/>
        <v>0.261751</v>
      </c>
      <c r="I187" s="47">
        <f t="shared" si="14"/>
        <v>0.261689</v>
      </c>
      <c r="J187" s="47">
        <f t="shared" si="14"/>
        <v>0.260855</v>
      </c>
      <c r="K187" s="5"/>
    </row>
    <row r="188" spans="1:11" ht="12.75">
      <c r="A188" s="40">
        <f t="shared" si="16"/>
        <v>0.13</v>
      </c>
      <c r="B188" s="47">
        <f t="shared" si="15"/>
        <v>0.26052600000000004</v>
      </c>
      <c r="C188" s="47">
        <f t="shared" si="14"/>
        <v>0.260991</v>
      </c>
      <c r="D188" s="47">
        <f t="shared" si="14"/>
        <v>0.26111</v>
      </c>
      <c r="E188" s="47">
        <f t="shared" si="14"/>
        <v>0.261181</v>
      </c>
      <c r="F188" s="47">
        <f t="shared" si="14"/>
        <v>0.261298</v>
      </c>
      <c r="G188" s="47">
        <f t="shared" si="14"/>
        <v>0.261368</v>
      </c>
      <c r="H188" s="47">
        <f t="shared" si="14"/>
        <v>0.261432</v>
      </c>
      <c r="I188" s="47">
        <f t="shared" si="14"/>
        <v>0.261365</v>
      </c>
      <c r="J188" s="47">
        <f t="shared" si="14"/>
        <v>0.26053000000000004</v>
      </c>
      <c r="K188" s="5"/>
    </row>
    <row r="189" spans="1:11" ht="12.75">
      <c r="A189" s="40">
        <f t="shared" si="16"/>
        <v>0.14</v>
      </c>
      <c r="B189" s="47">
        <f t="shared" si="15"/>
        <v>0.260176</v>
      </c>
      <c r="C189" s="47">
        <f t="shared" si="14"/>
        <v>0.260637</v>
      </c>
      <c r="D189" s="47">
        <f t="shared" si="14"/>
        <v>0.260763</v>
      </c>
      <c r="E189" s="47">
        <f t="shared" si="14"/>
        <v>0.260824</v>
      </c>
      <c r="F189" s="47">
        <f t="shared" si="14"/>
        <v>0.260947</v>
      </c>
      <c r="G189" s="47">
        <f t="shared" si="14"/>
        <v>0.261018</v>
      </c>
      <c r="H189" s="47">
        <f t="shared" si="14"/>
        <v>0.261083</v>
      </c>
      <c r="I189" s="47">
        <f t="shared" si="14"/>
        <v>0.26101599999999997</v>
      </c>
      <c r="J189" s="47">
        <f t="shared" si="14"/>
        <v>0.260184</v>
      </c>
      <c r="K189" s="5"/>
    </row>
    <row r="190" spans="1:11" ht="12.75">
      <c r="A190" s="40">
        <f t="shared" si="16"/>
        <v>0.15</v>
      </c>
      <c r="B190" s="47">
        <f t="shared" si="15"/>
        <v>0.2597067221090987</v>
      </c>
      <c r="C190" s="47">
        <f aca="true" t="shared" si="17" ref="C190:J199">C74*$M74/10000</f>
        <v>0.2601757053549102</v>
      </c>
      <c r="D190" s="47">
        <f t="shared" si="17"/>
        <v>0.26030070088950813</v>
      </c>
      <c r="E190" s="47">
        <f t="shared" si="17"/>
        <v>0.2603686984603294</v>
      </c>
      <c r="F190" s="47">
        <f t="shared" si="17"/>
        <v>0.2604876942092666</v>
      </c>
      <c r="G190" s="47">
        <f t="shared" si="17"/>
        <v>0.2605556917800879</v>
      </c>
      <c r="H190" s="47">
        <f t="shared" si="17"/>
        <v>0.2606266892437395</v>
      </c>
      <c r="I190" s="47">
        <f t="shared" si="17"/>
        <v>0.26056269153002537</v>
      </c>
      <c r="J190" s="47">
        <f t="shared" si="17"/>
        <v>0.25972972128746474</v>
      </c>
      <c r="K190" s="5"/>
    </row>
    <row r="191" spans="1:10" ht="12.75">
      <c r="A191" s="40">
        <f t="shared" si="16"/>
        <v>0.16</v>
      </c>
      <c r="B191" s="47">
        <f t="shared" si="15"/>
        <v>0.25916</v>
      </c>
      <c r="C191" s="47">
        <f t="shared" si="17"/>
        <v>0.259621</v>
      </c>
      <c r="D191" s="47">
        <f t="shared" si="17"/>
        <v>0.25974400000000003</v>
      </c>
      <c r="E191" s="47">
        <f t="shared" si="17"/>
        <v>0.259817</v>
      </c>
      <c r="F191" s="47">
        <f t="shared" si="17"/>
        <v>0.259938</v>
      </c>
      <c r="G191" s="47">
        <f t="shared" si="17"/>
        <v>0.26000300000000004</v>
      </c>
      <c r="H191" s="47">
        <f t="shared" si="17"/>
        <v>0.26006799999999997</v>
      </c>
      <c r="I191" s="47">
        <f t="shared" si="17"/>
        <v>0.26000300000000004</v>
      </c>
      <c r="J191" s="47">
        <f t="shared" si="17"/>
        <v>0.259179</v>
      </c>
    </row>
    <row r="192" spans="1:10" ht="12.75">
      <c r="A192" s="40">
        <f t="shared" si="16"/>
        <v>0.17</v>
      </c>
      <c r="B192" s="47">
        <f t="shared" si="15"/>
        <v>0.258446</v>
      </c>
      <c r="C192" s="47">
        <f t="shared" si="17"/>
        <v>0.258915</v>
      </c>
      <c r="D192" s="47">
        <f t="shared" si="17"/>
        <v>0.259042</v>
      </c>
      <c r="E192" s="47">
        <f t="shared" si="17"/>
        <v>0.25910900000000003</v>
      </c>
      <c r="F192" s="47">
        <f t="shared" si="17"/>
        <v>0.259236</v>
      </c>
      <c r="G192" s="47">
        <f t="shared" si="17"/>
        <v>0.259299</v>
      </c>
      <c r="H192" s="47">
        <f t="shared" si="17"/>
        <v>0.259368</v>
      </c>
      <c r="I192" s="47">
        <f t="shared" si="17"/>
        <v>0.259296</v>
      </c>
      <c r="J192" s="47">
        <f t="shared" si="17"/>
        <v>0.258475</v>
      </c>
    </row>
    <row r="193" spans="1:10" ht="12.75">
      <c r="A193" s="40">
        <f t="shared" si="16"/>
        <v>0.18</v>
      </c>
      <c r="B193" s="47">
        <f t="shared" si="15"/>
        <v>0.257563</v>
      </c>
      <c r="C193" s="47">
        <f t="shared" si="17"/>
        <v>0.25804099999999996</v>
      </c>
      <c r="D193" s="47">
        <f t="shared" si="17"/>
        <v>0.258175</v>
      </c>
      <c r="E193" s="47">
        <f t="shared" si="17"/>
        <v>0.258242</v>
      </c>
      <c r="F193" s="47">
        <f t="shared" si="17"/>
        <v>0.258368</v>
      </c>
      <c r="G193" s="47">
        <f t="shared" si="17"/>
        <v>0.258429</v>
      </c>
      <c r="H193" s="47">
        <f t="shared" si="17"/>
        <v>0.258494</v>
      </c>
      <c r="I193" s="47">
        <f t="shared" si="17"/>
        <v>0.258425</v>
      </c>
      <c r="J193" s="47">
        <f t="shared" si="17"/>
        <v>0.257588</v>
      </c>
    </row>
    <row r="194" spans="1:10" ht="12.75">
      <c r="A194" s="40">
        <f t="shared" si="16"/>
        <v>0.19</v>
      </c>
      <c r="B194" s="47">
        <f t="shared" si="15"/>
        <v>0.256452</v>
      </c>
      <c r="C194" s="47">
        <f t="shared" si="17"/>
        <v>0.256939</v>
      </c>
      <c r="D194" s="47">
        <f t="shared" si="17"/>
        <v>0.257071</v>
      </c>
      <c r="E194" s="47">
        <f t="shared" si="17"/>
        <v>0.25714000000000004</v>
      </c>
      <c r="F194" s="47">
        <f t="shared" si="17"/>
        <v>0.257269</v>
      </c>
      <c r="G194" s="47">
        <f t="shared" si="17"/>
        <v>0.257329</v>
      </c>
      <c r="H194" s="47">
        <f t="shared" si="17"/>
        <v>0.257393</v>
      </c>
      <c r="I194" s="47">
        <f t="shared" si="17"/>
        <v>0.257308</v>
      </c>
      <c r="J194" s="47">
        <f t="shared" si="17"/>
        <v>0.256439</v>
      </c>
    </row>
    <row r="195" spans="1:10" ht="12.75">
      <c r="A195" s="40">
        <f t="shared" si="16"/>
        <v>0.2</v>
      </c>
      <c r="B195" s="47">
        <f t="shared" si="15"/>
        <v>0.254778</v>
      </c>
      <c r="C195" s="47">
        <f t="shared" si="17"/>
        <v>0.255286</v>
      </c>
      <c r="D195" s="47">
        <f t="shared" si="17"/>
        <v>0.255432</v>
      </c>
      <c r="E195" s="47">
        <f t="shared" si="17"/>
        <v>0.255498</v>
      </c>
      <c r="F195" s="47">
        <f t="shared" si="17"/>
        <v>0.255637</v>
      </c>
      <c r="G195" s="47">
        <f t="shared" si="17"/>
        <v>0.25569400000000003</v>
      </c>
      <c r="H195" s="47">
        <f t="shared" si="17"/>
        <v>0.255742</v>
      </c>
      <c r="I195" s="47">
        <f t="shared" si="17"/>
        <v>0.255629</v>
      </c>
      <c r="J195" s="47">
        <f t="shared" si="17"/>
        <v>0.254737</v>
      </c>
    </row>
    <row r="196" spans="1:10" ht="12.75">
      <c r="A196" s="40">
        <f t="shared" si="16"/>
        <v>0.21</v>
      </c>
      <c r="B196" s="47">
        <f t="shared" si="15"/>
        <v>0.250261</v>
      </c>
      <c r="C196" s="47">
        <f t="shared" si="17"/>
        <v>0.250773</v>
      </c>
      <c r="D196" s="47">
        <f t="shared" si="17"/>
        <v>0.25096199999999996</v>
      </c>
      <c r="E196" s="47">
        <f t="shared" si="17"/>
        <v>0.251027</v>
      </c>
      <c r="F196" s="47">
        <f t="shared" si="17"/>
        <v>0.251226</v>
      </c>
      <c r="G196" s="47">
        <f t="shared" si="17"/>
        <v>0.251243</v>
      </c>
      <c r="H196" s="47">
        <f t="shared" si="17"/>
        <v>0.251244</v>
      </c>
      <c r="I196" s="47">
        <f t="shared" si="17"/>
        <v>0.25103400000000003</v>
      </c>
      <c r="J196" s="47">
        <f t="shared" si="17"/>
        <v>0.25009699999999996</v>
      </c>
    </row>
    <row r="197" spans="1:10" ht="12.75">
      <c r="A197" s="40">
        <f t="shared" si="16"/>
        <v>0.22</v>
      </c>
      <c r="B197" s="47">
        <f t="shared" si="15"/>
        <v>0.23139200000000001</v>
      </c>
      <c r="C197" s="47">
        <f t="shared" si="17"/>
        <v>0.232067</v>
      </c>
      <c r="D197" s="47">
        <f t="shared" si="17"/>
        <v>0.23247199999999998</v>
      </c>
      <c r="E197" s="47">
        <f t="shared" si="17"/>
        <v>0.232525</v>
      </c>
      <c r="F197" s="47">
        <f t="shared" si="17"/>
        <v>0.232958</v>
      </c>
      <c r="G197" s="47">
        <f t="shared" si="17"/>
        <v>0.232762</v>
      </c>
      <c r="H197" s="47">
        <f t="shared" si="17"/>
        <v>0.232477</v>
      </c>
      <c r="I197" s="47">
        <f t="shared" si="17"/>
        <v>0.231746</v>
      </c>
      <c r="J197" s="47">
        <f t="shared" si="17"/>
        <v>0.23043200000000003</v>
      </c>
    </row>
    <row r="198" spans="1:10" ht="12.75">
      <c r="A198" s="40">
        <f t="shared" si="16"/>
        <v>0.23</v>
      </c>
      <c r="B198" s="47">
        <f t="shared" si="15"/>
        <v>0.179328</v>
      </c>
      <c r="C198" s="47">
        <f t="shared" si="17"/>
        <v>0.18081</v>
      </c>
      <c r="D198" s="47">
        <f t="shared" si="17"/>
        <v>0.181748</v>
      </c>
      <c r="E198" s="47">
        <f t="shared" si="17"/>
        <v>0.181869</v>
      </c>
      <c r="F198" s="47">
        <f t="shared" si="17"/>
        <v>0.182534</v>
      </c>
      <c r="G198" s="47">
        <f t="shared" si="17"/>
        <v>0.18199</v>
      </c>
      <c r="H198" s="47">
        <f t="shared" si="17"/>
        <v>0.181101</v>
      </c>
      <c r="I198" s="47">
        <f t="shared" si="17"/>
        <v>0.179329</v>
      </c>
      <c r="J198" s="47">
        <f t="shared" si="17"/>
        <v>0.17682</v>
      </c>
    </row>
    <row r="199" spans="1:10" ht="12.75">
      <c r="A199" s="40">
        <f t="shared" si="16"/>
        <v>0.24</v>
      </c>
      <c r="B199" s="47">
        <f t="shared" si="15"/>
        <v>0.12085</v>
      </c>
      <c r="C199" s="47">
        <f t="shared" si="17"/>
        <v>0.12276</v>
      </c>
      <c r="D199" s="47">
        <f t="shared" si="17"/>
        <v>0.123956</v>
      </c>
      <c r="E199" s="47">
        <f t="shared" si="17"/>
        <v>0.12423900000000002</v>
      </c>
      <c r="F199" s="47">
        <f t="shared" si="17"/>
        <v>0.124708</v>
      </c>
      <c r="G199" s="47">
        <f t="shared" si="17"/>
        <v>0.124096</v>
      </c>
      <c r="H199" s="47">
        <f t="shared" si="17"/>
        <v>0.12291700000000001</v>
      </c>
      <c r="I199" s="47">
        <f t="shared" si="17"/>
        <v>0.12083599999999999</v>
      </c>
      <c r="J199" s="47">
        <f t="shared" si="17"/>
        <v>0.11795699999999999</v>
      </c>
    </row>
    <row r="200" spans="1:10" ht="12.75">
      <c r="A200" s="40">
        <f t="shared" si="16"/>
        <v>0.25</v>
      </c>
      <c r="B200" s="47">
        <f t="shared" si="15"/>
        <v>0.08298303547315401</v>
      </c>
      <c r="C200" s="47">
        <f aca="true" t="shared" si="18" ref="C200:J209">C84*$M84/10000</f>
        <v>0.08446198263851679</v>
      </c>
      <c r="D200" s="47">
        <f t="shared" si="18"/>
        <v>0.08542594820133605</v>
      </c>
      <c r="E200" s="47">
        <f t="shared" si="18"/>
        <v>0.0857009383774515</v>
      </c>
      <c r="F200" s="47">
        <f t="shared" si="18"/>
        <v>0.08591593069695996</v>
      </c>
      <c r="G200" s="47">
        <f t="shared" si="18"/>
        <v>0.08538294973743436</v>
      </c>
      <c r="H200" s="47">
        <f t="shared" si="18"/>
        <v>0.08431198799699925</v>
      </c>
      <c r="I200" s="47">
        <f t="shared" si="18"/>
        <v>0.08258804958382453</v>
      </c>
      <c r="J200" s="47">
        <f t="shared" si="18"/>
        <v>0.08033113021112422</v>
      </c>
    </row>
    <row r="201" spans="1:10" ht="12.75">
      <c r="A201" s="40">
        <f t="shared" si="16"/>
        <v>0.26</v>
      </c>
      <c r="B201" s="47">
        <f t="shared" si="15"/>
        <v>0.060613834601507516</v>
      </c>
      <c r="C201" s="47">
        <f t="shared" si="18"/>
        <v>0.06153380173614832</v>
      </c>
      <c r="D201" s="47">
        <f t="shared" si="18"/>
        <v>0.062152779623477296</v>
      </c>
      <c r="E201" s="47">
        <f t="shared" si="18"/>
        <v>0.06231177394348588</v>
      </c>
      <c r="F201" s="47">
        <f t="shared" si="18"/>
        <v>0.06234777265745008</v>
      </c>
      <c r="G201" s="47">
        <f t="shared" si="18"/>
        <v>0.0619157880898796</v>
      </c>
      <c r="H201" s="47">
        <f t="shared" si="18"/>
        <v>0.06105881870467617</v>
      </c>
      <c r="I201" s="47">
        <f t="shared" si="18"/>
        <v>0.05978386425177723</v>
      </c>
      <c r="J201" s="47">
        <f t="shared" si="18"/>
        <v>0.0581819214803701</v>
      </c>
    </row>
    <row r="202" spans="1:10" ht="12.75">
      <c r="A202" s="40">
        <f t="shared" si="16"/>
        <v>0.27</v>
      </c>
      <c r="B202" s="47">
        <f t="shared" si="15"/>
        <v>0.046643333690565496</v>
      </c>
      <c r="C202" s="47">
        <f t="shared" si="18"/>
        <v>0.04715431543600186</v>
      </c>
      <c r="D202" s="47">
        <f t="shared" si="18"/>
        <v>0.04749430329010824</v>
      </c>
      <c r="E202" s="47">
        <f t="shared" si="18"/>
        <v>0.047548301361054555</v>
      </c>
      <c r="F202" s="47">
        <f t="shared" si="18"/>
        <v>0.04746830421891187</v>
      </c>
      <c r="G202" s="47">
        <f t="shared" si="18"/>
        <v>0.04712631643625192</v>
      </c>
      <c r="H202" s="47">
        <f t="shared" si="18"/>
        <v>0.04645734033508377</v>
      </c>
      <c r="I202" s="47">
        <f t="shared" si="18"/>
        <v>0.04552737355767514</v>
      </c>
      <c r="J202" s="47">
        <f t="shared" si="18"/>
        <v>0.04439841388918659</v>
      </c>
    </row>
    <row r="203" spans="1:10" ht="12.75">
      <c r="A203" s="40">
        <f t="shared" si="16"/>
        <v>0.28</v>
      </c>
      <c r="B203" s="47">
        <f t="shared" si="15"/>
        <v>0.0372786682384882</v>
      </c>
      <c r="C203" s="47">
        <f t="shared" si="18"/>
        <v>0.03753565905762155</v>
      </c>
      <c r="D203" s="47">
        <f t="shared" si="18"/>
        <v>0.03770065316329082</v>
      </c>
      <c r="E203" s="47">
        <f t="shared" si="18"/>
        <v>0.03767265416354089</v>
      </c>
      <c r="F203" s="47">
        <f t="shared" si="18"/>
        <v>0.037537658986175115</v>
      </c>
      <c r="G203" s="47">
        <f t="shared" si="18"/>
        <v>0.0372546690958454</v>
      </c>
      <c r="H203" s="47">
        <f t="shared" si="18"/>
        <v>0.03672568799342693</v>
      </c>
      <c r="I203" s="47">
        <f t="shared" si="18"/>
        <v>0.03603171278533919</v>
      </c>
      <c r="J203" s="47">
        <f t="shared" si="18"/>
        <v>0.03521874182831422</v>
      </c>
    </row>
    <row r="204" spans="1:10" ht="12.75">
      <c r="A204" s="40">
        <f t="shared" si="16"/>
        <v>0.29</v>
      </c>
      <c r="B204" s="47">
        <f t="shared" si="15"/>
        <v>0.030612</v>
      </c>
      <c r="C204" s="47">
        <f t="shared" si="18"/>
        <v>0.030711000000000002</v>
      </c>
      <c r="D204" s="47">
        <f t="shared" si="18"/>
        <v>0.030764999999999997</v>
      </c>
      <c r="E204" s="47">
        <f t="shared" si="18"/>
        <v>0.030697000000000002</v>
      </c>
      <c r="F204" s="47">
        <f t="shared" si="18"/>
        <v>0.030529</v>
      </c>
      <c r="G204" s="47">
        <f t="shared" si="18"/>
        <v>0.030295</v>
      </c>
      <c r="H204" s="47">
        <f t="shared" si="18"/>
        <v>0.029870999999999998</v>
      </c>
      <c r="I204" s="47">
        <f t="shared" si="18"/>
        <v>0.029329</v>
      </c>
      <c r="J204" s="47">
        <f t="shared" si="18"/>
        <v>0.028727</v>
      </c>
    </row>
    <row r="205" spans="1:10" ht="12.75">
      <c r="A205" s="40">
        <f t="shared" si="16"/>
        <v>0.3</v>
      </c>
      <c r="B205" s="47">
        <f t="shared" si="15"/>
        <v>0.025666</v>
      </c>
      <c r="C205" s="47">
        <f t="shared" si="18"/>
        <v>0.025675999999999997</v>
      </c>
      <c r="D205" s="47">
        <f t="shared" si="18"/>
        <v>0.025657</v>
      </c>
      <c r="E205" s="47">
        <f t="shared" si="18"/>
        <v>0.02557</v>
      </c>
      <c r="F205" s="47">
        <f t="shared" si="18"/>
        <v>0.025391</v>
      </c>
      <c r="G205" s="47">
        <f t="shared" si="18"/>
        <v>0.025193</v>
      </c>
      <c r="H205" s="47">
        <f t="shared" si="18"/>
        <v>0.024843</v>
      </c>
      <c r="I205" s="47">
        <f t="shared" si="18"/>
        <v>0.024419</v>
      </c>
      <c r="J205" s="47">
        <f t="shared" si="18"/>
        <v>0.02395</v>
      </c>
    </row>
    <row r="206" spans="1:10" ht="12.75">
      <c r="A206" s="40">
        <f t="shared" si="16"/>
        <v>0.31</v>
      </c>
      <c r="B206" s="47">
        <f t="shared" si="15"/>
        <v>0.02185</v>
      </c>
      <c r="C206" s="47">
        <f t="shared" si="18"/>
        <v>0.021813</v>
      </c>
      <c r="D206" s="47">
        <f t="shared" si="18"/>
        <v>0.021759</v>
      </c>
      <c r="E206" s="47">
        <f t="shared" si="18"/>
        <v>0.021659</v>
      </c>
      <c r="F206" s="47">
        <f t="shared" si="18"/>
        <v>0.021486</v>
      </c>
      <c r="G206" s="47">
        <f t="shared" si="18"/>
        <v>0.021317</v>
      </c>
      <c r="H206" s="47">
        <f t="shared" si="18"/>
        <v>0.021018000000000002</v>
      </c>
      <c r="I206" s="47">
        <f t="shared" si="18"/>
        <v>0.020676</v>
      </c>
      <c r="J206" s="47">
        <f t="shared" si="18"/>
        <v>0.020304</v>
      </c>
    </row>
    <row r="207" spans="1:10" ht="12.75">
      <c r="A207" s="40">
        <f t="shared" si="16"/>
        <v>0.32</v>
      </c>
      <c r="B207" s="47">
        <f t="shared" si="15"/>
        <v>0.018817327760511558</v>
      </c>
      <c r="C207" s="47">
        <f t="shared" si="18"/>
        <v>0.018747330261136712</v>
      </c>
      <c r="D207" s="47">
        <f t="shared" si="18"/>
        <v>0.01867633279748509</v>
      </c>
      <c r="E207" s="47">
        <f t="shared" si="18"/>
        <v>0.01857633636980674</v>
      </c>
      <c r="F207" s="47">
        <f t="shared" si="18"/>
        <v>0.018408342371307115</v>
      </c>
      <c r="G207" s="47">
        <f t="shared" si="18"/>
        <v>0.018259347694066376</v>
      </c>
      <c r="H207" s="47">
        <f t="shared" si="18"/>
        <v>0.018015356410531206</v>
      </c>
      <c r="I207" s="47">
        <f t="shared" si="18"/>
        <v>0.01772736669881756</v>
      </c>
      <c r="J207" s="47">
        <f t="shared" si="18"/>
        <v>0.017426377451505735</v>
      </c>
    </row>
    <row r="208" spans="1:10" ht="12.75">
      <c r="A208" s="40">
        <f t="shared" si="16"/>
        <v>0.33</v>
      </c>
      <c r="B208" s="47">
        <f t="shared" si="15"/>
        <v>0.01637041517522238</v>
      </c>
      <c r="C208" s="47">
        <f t="shared" si="18"/>
        <v>0.016285418211695785</v>
      </c>
      <c r="D208" s="47">
        <f t="shared" si="18"/>
        <v>0.016205421069553104</v>
      </c>
      <c r="E208" s="47">
        <f t="shared" si="18"/>
        <v>0.016108424534705106</v>
      </c>
      <c r="F208" s="47">
        <f t="shared" si="18"/>
        <v>0.01595443003608045</v>
      </c>
      <c r="G208" s="47">
        <f t="shared" si="18"/>
        <v>0.01582843453720573</v>
      </c>
      <c r="H208" s="47">
        <f t="shared" si="18"/>
        <v>0.01561344221769728</v>
      </c>
      <c r="I208" s="47">
        <f t="shared" si="18"/>
        <v>0.015373450791269247</v>
      </c>
      <c r="J208" s="47">
        <f t="shared" si="18"/>
        <v>0.015125459650626942</v>
      </c>
    </row>
    <row r="209" spans="1:10" ht="12.75">
      <c r="A209" s="40">
        <f t="shared" si="16"/>
        <v>0.34</v>
      </c>
      <c r="B209" s="47">
        <f t="shared" si="15"/>
        <v>0.01435</v>
      </c>
      <c r="C209" s="47">
        <f t="shared" si="18"/>
        <v>0.014253</v>
      </c>
      <c r="D209" s="47">
        <f t="shared" si="18"/>
        <v>0.014180000000000002</v>
      </c>
      <c r="E209" s="47">
        <f t="shared" si="18"/>
        <v>0.014091999999999999</v>
      </c>
      <c r="F209" s="47">
        <f t="shared" si="18"/>
        <v>0.01395</v>
      </c>
      <c r="G209" s="47">
        <f t="shared" si="18"/>
        <v>0.013835</v>
      </c>
      <c r="H209" s="47">
        <f t="shared" si="18"/>
        <v>0.013656</v>
      </c>
      <c r="I209" s="47">
        <f t="shared" si="18"/>
        <v>0.013453999999999999</v>
      </c>
      <c r="J209" s="47">
        <f t="shared" si="18"/>
        <v>0.013249</v>
      </c>
    </row>
    <row r="210" spans="1:10" ht="12.75">
      <c r="A210" s="40">
        <f t="shared" si="16"/>
        <v>0.35</v>
      </c>
      <c r="B210" s="47">
        <f t="shared" si="15"/>
        <v>0.012661547672632445</v>
      </c>
      <c r="C210" s="47">
        <f aca="true" t="shared" si="19" ref="C210:J219">C94*$M94/10000</f>
        <v>0.012571550887721931</v>
      </c>
      <c r="D210" s="47">
        <f t="shared" si="19"/>
        <v>0.012499553459793521</v>
      </c>
      <c r="E210" s="47">
        <f t="shared" si="19"/>
        <v>0.012413556531990142</v>
      </c>
      <c r="F210" s="47">
        <f t="shared" si="19"/>
        <v>0.012284561140285073</v>
      </c>
      <c r="G210" s="47">
        <f t="shared" si="19"/>
        <v>0.012189564533990642</v>
      </c>
      <c r="H210" s="47">
        <f t="shared" si="19"/>
        <v>0.012033570106812419</v>
      </c>
      <c r="I210" s="47">
        <f t="shared" si="19"/>
        <v>0.01186157625120566</v>
      </c>
      <c r="J210" s="47">
        <f t="shared" si="19"/>
        <v>0.011687582467045333</v>
      </c>
    </row>
    <row r="211" spans="1:10" ht="12.75">
      <c r="A211" s="40">
        <f t="shared" si="16"/>
        <v>0.36</v>
      </c>
      <c r="B211" s="47">
        <f t="shared" si="15"/>
        <v>0.011244598292430252</v>
      </c>
      <c r="C211" s="47">
        <f t="shared" si="19"/>
        <v>0.01114960168613582</v>
      </c>
      <c r="D211" s="47">
        <f t="shared" si="19"/>
        <v>0.011083604043868111</v>
      </c>
      <c r="E211" s="47">
        <f t="shared" si="19"/>
        <v>0.011009606687386132</v>
      </c>
      <c r="F211" s="47">
        <f t="shared" si="19"/>
        <v>0.0108966107241096</v>
      </c>
      <c r="G211" s="47">
        <f t="shared" si="19"/>
        <v>0.010811613760583004</v>
      </c>
      <c r="H211" s="47">
        <f t="shared" si="19"/>
        <v>0.010676618583217232</v>
      </c>
      <c r="I211" s="47">
        <f t="shared" si="19"/>
        <v>0.010525623977422929</v>
      </c>
      <c r="J211" s="47">
        <f t="shared" si="19"/>
        <v>0.010381629121566106</v>
      </c>
    </row>
    <row r="212" spans="1:10" ht="12.75">
      <c r="A212" s="40">
        <f t="shared" si="16"/>
        <v>0.37</v>
      </c>
      <c r="B212" s="47">
        <f t="shared" si="15"/>
        <v>0.010041</v>
      </c>
      <c r="C212" s="47">
        <f t="shared" si="19"/>
        <v>0.009951</v>
      </c>
      <c r="D212" s="47">
        <f t="shared" si="19"/>
        <v>0.009893</v>
      </c>
      <c r="E212" s="47">
        <f t="shared" si="19"/>
        <v>0.009821</v>
      </c>
      <c r="F212" s="47">
        <f t="shared" si="19"/>
        <v>0.00972</v>
      </c>
      <c r="G212" s="47">
        <f t="shared" si="19"/>
        <v>0.009649</v>
      </c>
      <c r="H212" s="47">
        <f t="shared" si="19"/>
        <v>0.009526999999999999</v>
      </c>
      <c r="I212" s="47">
        <f t="shared" si="19"/>
        <v>0.009401999999999999</v>
      </c>
      <c r="J212" s="47">
        <f t="shared" si="19"/>
        <v>0.009275</v>
      </c>
    </row>
    <row r="213" spans="1:10" ht="12.75">
      <c r="A213" s="40">
        <f t="shared" si="16"/>
        <v>0.38</v>
      </c>
      <c r="B213" s="47">
        <f t="shared" si="15"/>
        <v>0.008997</v>
      </c>
      <c r="C213" s="47">
        <f t="shared" si="19"/>
        <v>0.00891</v>
      </c>
      <c r="D213" s="47">
        <f t="shared" si="19"/>
        <v>0.008856000000000001</v>
      </c>
      <c r="E213" s="47">
        <f t="shared" si="19"/>
        <v>0.008801</v>
      </c>
      <c r="F213" s="47">
        <f t="shared" si="19"/>
        <v>0.008709999999999999</v>
      </c>
      <c r="G213" s="47">
        <f t="shared" si="19"/>
        <v>0.008647</v>
      </c>
      <c r="H213" s="47">
        <f t="shared" si="19"/>
        <v>0.008546</v>
      </c>
      <c r="I213" s="47">
        <f t="shared" si="19"/>
        <v>0.008437</v>
      </c>
      <c r="J213" s="47">
        <f t="shared" si="19"/>
        <v>0.008327</v>
      </c>
    </row>
    <row r="214" spans="1:10" ht="12.75">
      <c r="A214" s="40">
        <f t="shared" si="16"/>
        <v>0.39</v>
      </c>
      <c r="B214" s="47">
        <f t="shared" si="15"/>
        <v>0.008106710391883685</v>
      </c>
      <c r="C214" s="47">
        <f t="shared" si="19"/>
        <v>0.008027713214017792</v>
      </c>
      <c r="D214" s="47">
        <f t="shared" si="19"/>
        <v>0.007983714785839318</v>
      </c>
      <c r="E214" s="47">
        <f t="shared" si="19"/>
        <v>0.00793271660772336</v>
      </c>
      <c r="F214" s="47">
        <f t="shared" si="19"/>
        <v>0.007852719465580681</v>
      </c>
      <c r="G214" s="47">
        <f t="shared" si="19"/>
        <v>0.007798721394634373</v>
      </c>
      <c r="H214" s="47">
        <f t="shared" si="19"/>
        <v>0.007707724645447077</v>
      </c>
      <c r="I214" s="47">
        <f t="shared" si="19"/>
        <v>0.0076127280391526456</v>
      </c>
      <c r="J214" s="47">
        <f t="shared" si="19"/>
        <v>0.0075147315400278655</v>
      </c>
    </row>
    <row r="215" spans="1:10" ht="12.75">
      <c r="A215" s="40">
        <f t="shared" si="16"/>
        <v>0.4</v>
      </c>
      <c r="B215" s="47">
        <f aca="true" t="shared" si="20" ref="B215:B229">B99*$M99/10000</f>
        <v>0.00733273804165327</v>
      </c>
      <c r="C215" s="47">
        <f t="shared" si="19"/>
        <v>0.007256740756617725</v>
      </c>
      <c r="D215" s="47">
        <f t="shared" si="19"/>
        <v>0.007218742114099954</v>
      </c>
      <c r="E215" s="47">
        <f t="shared" si="19"/>
        <v>0.007175743650198265</v>
      </c>
      <c r="F215" s="47">
        <f t="shared" si="19"/>
        <v>0.0071017462937162865</v>
      </c>
      <c r="G215" s="47">
        <f t="shared" si="19"/>
        <v>0.007054747972707463</v>
      </c>
      <c r="H215" s="47">
        <f t="shared" si="19"/>
        <v>0.006976750759118352</v>
      </c>
      <c r="I215" s="47">
        <f t="shared" si="19"/>
        <v>0.006898753545529239</v>
      </c>
      <c r="J215" s="47">
        <f t="shared" si="19"/>
        <v>0.006808756760618726</v>
      </c>
    </row>
    <row r="216" spans="1:10" ht="12.75">
      <c r="A216" s="40">
        <f t="shared" si="16"/>
        <v>0.41</v>
      </c>
      <c r="B216" s="47">
        <f t="shared" si="20"/>
        <v>0.006661</v>
      </c>
      <c r="C216" s="47">
        <f t="shared" si="19"/>
        <v>0.006592</v>
      </c>
      <c r="D216" s="47">
        <f t="shared" si="19"/>
        <v>0.006558</v>
      </c>
      <c r="E216" s="47">
        <f t="shared" si="19"/>
        <v>0.006523999999999999</v>
      </c>
      <c r="F216" s="47">
        <f t="shared" si="19"/>
        <v>0.006456</v>
      </c>
      <c r="G216" s="47">
        <f t="shared" si="19"/>
        <v>0.006416</v>
      </c>
      <c r="H216" s="47">
        <f t="shared" si="19"/>
        <v>0.006351</v>
      </c>
      <c r="I216" s="47">
        <f t="shared" si="19"/>
        <v>0.0062759999999999995</v>
      </c>
      <c r="J216" s="47">
        <f t="shared" si="19"/>
        <v>0.006204</v>
      </c>
    </row>
    <row r="217" spans="1:10" ht="12.75">
      <c r="A217" s="40">
        <f t="shared" si="16"/>
        <v>0.42</v>
      </c>
      <c r="B217" s="47">
        <f t="shared" si="20"/>
        <v>0.006076</v>
      </c>
      <c r="C217" s="47">
        <f t="shared" si="19"/>
        <v>0.00601</v>
      </c>
      <c r="D217" s="47">
        <f t="shared" si="19"/>
        <v>0.005981</v>
      </c>
      <c r="E217" s="47">
        <f t="shared" si="19"/>
        <v>0.005939</v>
      </c>
      <c r="F217" s="47">
        <f t="shared" si="19"/>
        <v>0.0058909999999999995</v>
      </c>
      <c r="G217" s="47">
        <f t="shared" si="19"/>
        <v>0.005853</v>
      </c>
      <c r="H217" s="47">
        <f t="shared" si="19"/>
        <v>0.005788000000000001</v>
      </c>
      <c r="I217" s="47">
        <f t="shared" si="19"/>
        <v>0.005731</v>
      </c>
      <c r="J217" s="47">
        <f t="shared" si="19"/>
        <v>0.0056630000000000005</v>
      </c>
    </row>
    <row r="218" spans="1:10" ht="12.75">
      <c r="A218" s="40">
        <f t="shared" si="16"/>
        <v>0.43</v>
      </c>
      <c r="B218" s="47">
        <f t="shared" si="20"/>
        <v>0.005558</v>
      </c>
      <c r="C218" s="47">
        <f t="shared" si="19"/>
        <v>0.005499</v>
      </c>
      <c r="D218" s="47">
        <f t="shared" si="19"/>
        <v>0.005474000000000001</v>
      </c>
      <c r="E218" s="47">
        <f t="shared" si="19"/>
        <v>0.005446</v>
      </c>
      <c r="F218" s="47">
        <f t="shared" si="19"/>
        <v>0.005399</v>
      </c>
      <c r="G218" s="47">
        <f t="shared" si="19"/>
        <v>0.005367</v>
      </c>
      <c r="H218" s="47">
        <f t="shared" si="19"/>
        <v>0.0053170000000000005</v>
      </c>
      <c r="I218" s="47">
        <f t="shared" si="19"/>
        <v>0.005263</v>
      </c>
      <c r="J218" s="47">
        <f t="shared" si="19"/>
        <v>0.005208</v>
      </c>
    </row>
    <row r="219" spans="1:10" ht="12.75">
      <c r="A219" s="40">
        <f t="shared" si="16"/>
        <v>0.44</v>
      </c>
      <c r="B219" s="47">
        <f t="shared" si="20"/>
        <v>0.00510381766870289</v>
      </c>
      <c r="C219" s="47">
        <f t="shared" si="19"/>
        <v>0.005050819562033366</v>
      </c>
      <c r="D219" s="47">
        <f t="shared" si="19"/>
        <v>0.005023820526560212</v>
      </c>
      <c r="E219" s="47">
        <f t="shared" si="19"/>
        <v>0.005004821205301325</v>
      </c>
      <c r="F219" s="47">
        <f t="shared" si="19"/>
        <v>0.00496282270567642</v>
      </c>
      <c r="G219" s="47">
        <f t="shared" si="19"/>
        <v>0.0049328237773729145</v>
      </c>
      <c r="H219" s="47">
        <f t="shared" si="19"/>
        <v>0.004887825384917659</v>
      </c>
      <c r="I219" s="47">
        <f t="shared" si="19"/>
        <v>0.004843826956739185</v>
      </c>
      <c r="J219" s="47">
        <f t="shared" si="19"/>
        <v>0.004786828992962526</v>
      </c>
    </row>
    <row r="220" spans="1:10" ht="12.75">
      <c r="A220" s="40">
        <f t="shared" si="16"/>
        <v>0.45</v>
      </c>
      <c r="B220" s="47">
        <f t="shared" si="20"/>
        <v>0.0047020000000000005</v>
      </c>
      <c r="C220" s="47">
        <f aca="true" t="shared" si="21" ref="C220:J229">C104*$M104/10000</f>
        <v>0.004646</v>
      </c>
      <c r="D220" s="47">
        <f t="shared" si="21"/>
        <v>0.00463</v>
      </c>
      <c r="E220" s="47">
        <f t="shared" si="21"/>
        <v>0.004607</v>
      </c>
      <c r="F220" s="47">
        <f t="shared" si="21"/>
        <v>0.004571</v>
      </c>
      <c r="G220" s="47">
        <f t="shared" si="21"/>
        <v>0.0045509999999999995</v>
      </c>
      <c r="H220" s="47">
        <f t="shared" si="21"/>
        <v>0.0045130000000000005</v>
      </c>
      <c r="I220" s="47">
        <f t="shared" si="21"/>
        <v>0.004463</v>
      </c>
      <c r="J220" s="47">
        <f t="shared" si="21"/>
        <v>0.004415</v>
      </c>
    </row>
    <row r="221" spans="1:10" ht="12.75">
      <c r="A221" s="40">
        <f t="shared" si="16"/>
        <v>0.46</v>
      </c>
      <c r="B221" s="47">
        <f t="shared" si="20"/>
        <v>0.004345</v>
      </c>
      <c r="C221" s="47">
        <f t="shared" si="21"/>
        <v>0.004299</v>
      </c>
      <c r="D221" s="47">
        <f t="shared" si="21"/>
        <v>0.0042829999999999995</v>
      </c>
      <c r="E221" s="47">
        <f t="shared" si="21"/>
        <v>0.004262</v>
      </c>
      <c r="F221" s="47">
        <f t="shared" si="21"/>
        <v>0.004231</v>
      </c>
      <c r="G221" s="47">
        <f t="shared" si="21"/>
        <v>0.004208</v>
      </c>
      <c r="H221" s="47">
        <f t="shared" si="21"/>
        <v>0.004171</v>
      </c>
      <c r="I221" s="47">
        <f t="shared" si="21"/>
        <v>0.0041340000000000005</v>
      </c>
      <c r="J221" s="47">
        <f t="shared" si="21"/>
        <v>0.004091</v>
      </c>
    </row>
    <row r="222" spans="1:10" ht="12.75">
      <c r="A222" s="40">
        <f t="shared" si="16"/>
        <v>0.47</v>
      </c>
      <c r="B222" s="47">
        <f t="shared" si="20"/>
        <v>0.004024856214053514</v>
      </c>
      <c r="C222" s="47">
        <f t="shared" si="21"/>
        <v>0.003985857607258958</v>
      </c>
      <c r="D222" s="47">
        <f t="shared" si="21"/>
        <v>0.003968858214553638</v>
      </c>
      <c r="E222" s="47">
        <f t="shared" si="21"/>
        <v>0.003954858714678669</v>
      </c>
      <c r="F222" s="47">
        <f t="shared" si="21"/>
        <v>0.003919859964991248</v>
      </c>
      <c r="G222" s="47">
        <f t="shared" si="21"/>
        <v>0.003906860429393063</v>
      </c>
      <c r="H222" s="47">
        <f t="shared" si="21"/>
        <v>0.0038778614653663416</v>
      </c>
      <c r="I222" s="47">
        <f t="shared" si="21"/>
        <v>0.0038348630014646526</v>
      </c>
      <c r="J222" s="47">
        <f t="shared" si="21"/>
        <v>0.0038008642160540134</v>
      </c>
    </row>
    <row r="223" spans="1:10" ht="12.75">
      <c r="A223" s="40">
        <f t="shared" si="16"/>
        <v>0.48</v>
      </c>
      <c r="B223" s="47">
        <f t="shared" si="20"/>
        <v>0.003749866037938056</v>
      </c>
      <c r="C223" s="47">
        <f t="shared" si="21"/>
        <v>0.0037108674311435003</v>
      </c>
      <c r="D223" s="47">
        <f t="shared" si="21"/>
        <v>0.0037018677526524492</v>
      </c>
      <c r="E223" s="47">
        <f t="shared" si="21"/>
        <v>0.0036918681098846145</v>
      </c>
      <c r="F223" s="47">
        <f t="shared" si="21"/>
        <v>0.0036568693601971925</v>
      </c>
      <c r="G223" s="47">
        <f t="shared" si="21"/>
        <v>0.0036448697888757904</v>
      </c>
      <c r="H223" s="47">
        <f t="shared" si="21"/>
        <v>0.003612870932018719</v>
      </c>
      <c r="I223" s="47">
        <f t="shared" si="21"/>
        <v>0.003579872110884864</v>
      </c>
      <c r="J223" s="47">
        <f t="shared" si="21"/>
        <v>0.00354987318258136</v>
      </c>
    </row>
    <row r="224" spans="1:10" ht="12.75">
      <c r="A224" s="40">
        <f t="shared" si="16"/>
        <v>0.49</v>
      </c>
      <c r="B224" s="47">
        <f t="shared" si="20"/>
        <v>0.003493</v>
      </c>
      <c r="C224" s="47">
        <f t="shared" si="21"/>
        <v>0.0034509999999999996</v>
      </c>
      <c r="D224" s="47">
        <f t="shared" si="21"/>
        <v>0.0034479999999999997</v>
      </c>
      <c r="E224" s="47">
        <f t="shared" si="21"/>
        <v>0.003433</v>
      </c>
      <c r="F224" s="47">
        <f t="shared" si="21"/>
        <v>0.003403</v>
      </c>
      <c r="G224" s="47">
        <f t="shared" si="21"/>
        <v>0.0034020000000000005</v>
      </c>
      <c r="H224" s="47">
        <f t="shared" si="21"/>
        <v>0.003372</v>
      </c>
      <c r="I224" s="47">
        <f t="shared" si="21"/>
        <v>0.003339</v>
      </c>
      <c r="J224" s="47">
        <f t="shared" si="21"/>
        <v>0.0033130000000000004</v>
      </c>
    </row>
    <row r="225" spans="1:10" ht="12.75">
      <c r="A225" s="40">
        <f t="shared" si="16"/>
        <v>0.5</v>
      </c>
      <c r="B225" s="47">
        <f t="shared" si="20"/>
        <v>0.0032658833279748506</v>
      </c>
      <c r="C225" s="47">
        <f t="shared" si="21"/>
        <v>0.0032288846497338626</v>
      </c>
      <c r="D225" s="47">
        <f t="shared" si="21"/>
        <v>0.003218885006966027</v>
      </c>
      <c r="E225" s="47">
        <f t="shared" si="21"/>
        <v>0.003211885257028543</v>
      </c>
      <c r="F225" s="47">
        <f t="shared" si="21"/>
        <v>0.0031878861143857396</v>
      </c>
      <c r="G225" s="47">
        <f t="shared" si="21"/>
        <v>0.003182886293001822</v>
      </c>
      <c r="H225" s="47">
        <f t="shared" si="21"/>
        <v>0.0031608870789125855</v>
      </c>
      <c r="I225" s="47">
        <f t="shared" si="21"/>
        <v>0.003130888150609081</v>
      </c>
      <c r="J225" s="47">
        <f t="shared" si="21"/>
        <v>0.003109888900796628</v>
      </c>
    </row>
    <row r="226" spans="1:10" ht="12.75">
      <c r="A226" s="40">
        <f t="shared" si="16"/>
        <v>0.51</v>
      </c>
      <c r="B226" s="47">
        <f t="shared" si="20"/>
        <v>0.003058</v>
      </c>
      <c r="C226" s="47">
        <f t="shared" si="21"/>
        <v>0.003022</v>
      </c>
      <c r="D226" s="47">
        <f t="shared" si="21"/>
        <v>0.003022</v>
      </c>
      <c r="E226" s="47">
        <f t="shared" si="21"/>
        <v>0.003011</v>
      </c>
      <c r="F226" s="47">
        <f t="shared" si="21"/>
        <v>0.002987</v>
      </c>
      <c r="G226" s="47">
        <f t="shared" si="21"/>
        <v>0.002982</v>
      </c>
      <c r="H226" s="47">
        <f t="shared" si="21"/>
        <v>0.002963</v>
      </c>
      <c r="I226" s="47">
        <f t="shared" si="21"/>
        <v>0.002938</v>
      </c>
      <c r="J226" s="47">
        <f t="shared" si="21"/>
        <v>0.002916</v>
      </c>
    </row>
    <row r="227" spans="1:10" ht="12.75">
      <c r="A227" s="40">
        <f t="shared" si="16"/>
        <v>0.52</v>
      </c>
      <c r="B227" s="47">
        <f t="shared" si="20"/>
        <v>0.0028698974743685923</v>
      </c>
      <c r="C227" s="47">
        <f t="shared" si="21"/>
        <v>0.0028388985817883045</v>
      </c>
      <c r="D227" s="47">
        <f t="shared" si="21"/>
        <v>0.0028338987604043867</v>
      </c>
      <c r="E227" s="47">
        <f t="shared" si="21"/>
        <v>0.002823899117636552</v>
      </c>
      <c r="F227" s="47">
        <f t="shared" si="21"/>
        <v>0.002804899796377666</v>
      </c>
      <c r="G227" s="47">
        <f t="shared" si="21"/>
        <v>0.0028058997606544493</v>
      </c>
      <c r="H227" s="47">
        <f t="shared" si="21"/>
        <v>0.0027849005108419966</v>
      </c>
      <c r="I227" s="47">
        <f t="shared" si="21"/>
        <v>0.0027599014039224093</v>
      </c>
      <c r="J227" s="47">
        <f t="shared" si="21"/>
        <v>0.0027419020469403067</v>
      </c>
    </row>
    <row r="228" spans="1:10" ht="12.75">
      <c r="A228" s="40">
        <f t="shared" si="16"/>
        <v>0.53</v>
      </c>
      <c r="B228" s="47">
        <f t="shared" si="20"/>
        <v>0.002705</v>
      </c>
      <c r="C228" s="47">
        <f t="shared" si="21"/>
        <v>0.002671</v>
      </c>
      <c r="D228" s="47">
        <f t="shared" si="21"/>
        <v>0.00267</v>
      </c>
      <c r="E228" s="47">
        <f t="shared" si="21"/>
        <v>0.002666</v>
      </c>
      <c r="F228" s="47">
        <f t="shared" si="21"/>
        <v>0.002647</v>
      </c>
      <c r="G228" s="47">
        <f t="shared" si="21"/>
        <v>0.002644</v>
      </c>
      <c r="H228" s="47">
        <f t="shared" si="21"/>
        <v>0.002627</v>
      </c>
      <c r="I228" s="47">
        <f t="shared" si="21"/>
        <v>0.002605</v>
      </c>
      <c r="J228" s="47">
        <f t="shared" si="21"/>
        <v>0.002587</v>
      </c>
    </row>
    <row r="229" spans="1:10" ht="12.75">
      <c r="A229" s="40">
        <f t="shared" si="16"/>
        <v>0.54</v>
      </c>
      <c r="B229" s="47">
        <f t="shared" si="20"/>
        <v>0.00256</v>
      </c>
      <c r="C229" s="47">
        <f t="shared" si="21"/>
        <v>0.002531</v>
      </c>
      <c r="D229" s="47">
        <f t="shared" si="21"/>
        <v>0.0025239999999999998</v>
      </c>
      <c r="E229" s="47">
        <f t="shared" si="21"/>
        <v>0.002522</v>
      </c>
      <c r="F229" s="47">
        <f t="shared" si="21"/>
        <v>0.002508</v>
      </c>
      <c r="G229" s="47">
        <f t="shared" si="21"/>
        <v>0.002506</v>
      </c>
      <c r="H229" s="47">
        <f t="shared" si="21"/>
        <v>0.002487</v>
      </c>
      <c r="I229" s="47">
        <f t="shared" si="21"/>
        <v>0.00247</v>
      </c>
      <c r="J229" s="47">
        <f t="shared" si="21"/>
        <v>0.0024519999999999998</v>
      </c>
    </row>
    <row r="230" spans="1:10" ht="12.75">
      <c r="A230" s="40">
        <f t="shared" si="16"/>
        <v>0.55</v>
      </c>
      <c r="B230" s="47">
        <f aca="true" t="shared" si="22" ref="B230:J230">B114*$M114/10000</f>
        <v>0.00242</v>
      </c>
      <c r="C230" s="47">
        <f t="shared" si="22"/>
        <v>0.002396</v>
      </c>
      <c r="D230" s="47">
        <f t="shared" si="22"/>
        <v>0.002393</v>
      </c>
      <c r="E230" s="47">
        <f t="shared" si="22"/>
        <v>0.002393</v>
      </c>
      <c r="F230" s="47">
        <f t="shared" si="22"/>
        <v>0.002374</v>
      </c>
      <c r="G230" s="47">
        <f t="shared" si="22"/>
        <v>0.0023769999999999998</v>
      </c>
      <c r="H230" s="47">
        <f t="shared" si="22"/>
        <v>0.002362</v>
      </c>
      <c r="I230" s="47">
        <f t="shared" si="22"/>
        <v>0.002345</v>
      </c>
      <c r="J230" s="47">
        <f t="shared" si="22"/>
        <v>0.0023309999999999997</v>
      </c>
    </row>
    <row r="231" spans="1:10" ht="12.75">
      <c r="A231" s="40">
        <f>A115/100</f>
        <v>0.56</v>
      </c>
      <c r="B231" s="47">
        <f aca="true" t="shared" si="23" ref="B231:J231">B115*$M115/10000</f>
        <v>0.002299</v>
      </c>
      <c r="C231" s="47">
        <f t="shared" si="23"/>
        <v>0.002271</v>
      </c>
      <c r="D231" s="47">
        <f t="shared" si="23"/>
        <v>0.0022660000000000002</v>
      </c>
      <c r="E231" s="47">
        <f t="shared" si="23"/>
        <v>0.002273</v>
      </c>
      <c r="F231" s="47">
        <f t="shared" si="23"/>
        <v>0.00225</v>
      </c>
      <c r="G231" s="47">
        <f t="shared" si="23"/>
        <v>0.002258</v>
      </c>
      <c r="H231" s="47">
        <f t="shared" si="23"/>
        <v>0.0022370000000000003</v>
      </c>
      <c r="I231" s="47">
        <f t="shared" si="23"/>
        <v>0.002224</v>
      </c>
      <c r="J231" s="47">
        <f t="shared" si="23"/>
        <v>0.00221</v>
      </c>
    </row>
    <row r="232" spans="1:10" ht="12.75">
      <c r="A232" s="1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4" t="s">
        <v>124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40">
        <v>0</v>
      </c>
      <c r="B234" s="48">
        <f>B175/$F$175-1</f>
        <v>-0.002853844307361797</v>
      </c>
      <c r="C234" s="48">
        <f aca="true" t="shared" si="24" ref="C234:J234">C175/$F$175-1</f>
        <v>-0.001120200569244889</v>
      </c>
      <c r="D234" s="48">
        <f t="shared" si="24"/>
        <v>-0.0007010779072824658</v>
      </c>
      <c r="E234" s="48">
        <f t="shared" si="24"/>
        <v>-0.0004496043101052116</v>
      </c>
      <c r="F234" s="48">
        <f t="shared" si="24"/>
        <v>0</v>
      </c>
      <c r="G234" s="48">
        <f t="shared" si="24"/>
        <v>0.0002667144212487038</v>
      </c>
      <c r="H234" s="48">
        <f t="shared" si="24"/>
        <v>0.0005372390485152145</v>
      </c>
      <c r="I234" s="48">
        <f t="shared" si="24"/>
        <v>0.00030862668744502386</v>
      </c>
      <c r="J234" s="48">
        <f t="shared" si="24"/>
        <v>-0.0030100627540932123</v>
      </c>
    </row>
    <row r="235" spans="1:10" ht="12.75">
      <c r="A235" s="1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51">
      <c r="A236" s="49" t="s">
        <v>119</v>
      </c>
      <c r="B236" s="50">
        <f aca="true" t="shared" si="25" ref="B236:J236">SUM(B119/2,B231/2,B120:B230)*0.01</f>
        <v>0.13172699479852107</v>
      </c>
      <c r="C236" s="50">
        <f t="shared" si="25"/>
        <v>0.13206156975761796</v>
      </c>
      <c r="D236" s="50">
        <f t="shared" si="25"/>
        <v>0.13217779798967602</v>
      </c>
      <c r="E236" s="50">
        <f t="shared" si="25"/>
        <v>0.13220845762172687</v>
      </c>
      <c r="F236" s="50">
        <f t="shared" si="25"/>
        <v>0.13221166321616123</v>
      </c>
      <c r="G236" s="50">
        <f t="shared" si="25"/>
        <v>0.1321645242828564</v>
      </c>
      <c r="H236" s="50">
        <f t="shared" si="25"/>
        <v>0.13205862643768082</v>
      </c>
      <c r="I236" s="50">
        <f t="shared" si="25"/>
        <v>0.13183544029185873</v>
      </c>
      <c r="J236" s="50">
        <f t="shared" si="25"/>
        <v>0.13116426075233095</v>
      </c>
    </row>
    <row r="237" spans="1:10" ht="51">
      <c r="A237" s="49" t="s">
        <v>120</v>
      </c>
      <c r="B237" s="50">
        <f aca="true" t="shared" si="26" ref="B237:J237">SUM(B160/2,B190/2,B161:B189)*0.01</f>
        <v>0.07836912217268606</v>
      </c>
      <c r="C237" s="50">
        <f t="shared" si="26"/>
        <v>0.07850806011735077</v>
      </c>
      <c r="D237" s="50">
        <f t="shared" si="26"/>
        <v>0.07854219460668739</v>
      </c>
      <c r="E237" s="50">
        <f t="shared" si="26"/>
        <v>0.07856320930196836</v>
      </c>
      <c r="F237" s="50">
        <f t="shared" si="26"/>
        <v>0.07859749378165971</v>
      </c>
      <c r="G237" s="50">
        <f t="shared" si="26"/>
        <v>0.07861971845622122</v>
      </c>
      <c r="H237" s="50">
        <f t="shared" si="26"/>
        <v>0.07864055313774873</v>
      </c>
      <c r="I237" s="50">
        <f t="shared" si="26"/>
        <v>0.07862265839709927</v>
      </c>
      <c r="J237" s="50">
        <f t="shared" si="26"/>
        <v>0.07837379211142072</v>
      </c>
    </row>
    <row r="238" spans="1:10" ht="38.25">
      <c r="A238" s="49" t="s">
        <v>117</v>
      </c>
      <c r="B238" s="48">
        <f>B236/$F$236-1</f>
        <v>-0.0036658522088762746</v>
      </c>
      <c r="C238" s="48">
        <f aca="true" t="shared" si="27" ref="C238:J238">C236/$F$236-1</f>
        <v>-0.001135251269760329</v>
      </c>
      <c r="D238" s="48">
        <f t="shared" si="27"/>
        <v>-0.00025614401680917886</v>
      </c>
      <c r="E238" s="48">
        <f t="shared" si="27"/>
        <v>-2.4245927752408747E-05</v>
      </c>
      <c r="F238" s="48">
        <f t="shared" si="27"/>
        <v>0</v>
      </c>
      <c r="G238" s="48">
        <f t="shared" si="27"/>
        <v>-0.00035654141365537573</v>
      </c>
      <c r="H238" s="48">
        <f t="shared" si="27"/>
        <v>-0.0011575134504601126</v>
      </c>
      <c r="I238" s="48">
        <f t="shared" si="27"/>
        <v>-0.002845610705973778</v>
      </c>
      <c r="J238" s="48">
        <f t="shared" si="27"/>
        <v>-0.007922163887446265</v>
      </c>
    </row>
    <row r="239" spans="1:10" ht="51">
      <c r="A239" s="49" t="s">
        <v>118</v>
      </c>
      <c r="B239" s="48">
        <f>B237/$F$237-1</f>
        <v>-0.0029055838549770785</v>
      </c>
      <c r="C239" s="48">
        <f aca="true" t="shared" si="28" ref="C239:J239">C237/$F$237-1</f>
        <v>-0.001137869161036864</v>
      </c>
      <c r="D239" s="48">
        <f t="shared" si="28"/>
        <v>-0.0007035742784107235</v>
      </c>
      <c r="E239" s="48">
        <f t="shared" si="28"/>
        <v>-0.00043620321770809767</v>
      </c>
      <c r="F239" s="48">
        <f t="shared" si="28"/>
        <v>0</v>
      </c>
      <c r="G239" s="48">
        <f t="shared" si="28"/>
        <v>0.0002827656900008524</v>
      </c>
      <c r="H239" s="48">
        <f t="shared" si="28"/>
        <v>0.0005478464263584115</v>
      </c>
      <c r="I239" s="48">
        <f t="shared" si="28"/>
        <v>0.00032017071065215674</v>
      </c>
      <c r="J239" s="48">
        <f t="shared" si="28"/>
        <v>-0.002846167981646164</v>
      </c>
    </row>
    <row r="241" spans="5:7" ht="12.75">
      <c r="E241" s="1" t="s">
        <v>122</v>
      </c>
      <c r="F241" s="38">
        <f>SUM(C160:I190)/31/7</f>
        <v>0.26189761159266106</v>
      </c>
      <c r="G241" s="4" t="s">
        <v>205</v>
      </c>
    </row>
    <row r="242" spans="5:7" ht="12.75">
      <c r="E242" s="1" t="s">
        <v>123</v>
      </c>
      <c r="F242" s="10">
        <f>F236/F241</f>
        <v>0.5048219508843589</v>
      </c>
      <c r="G242" s="4" t="s">
        <v>206</v>
      </c>
    </row>
    <row r="243" spans="2:10" ht="12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2.75">
      <c r="B244" s="3"/>
      <c r="C244" s="3"/>
      <c r="D244" s="3"/>
      <c r="E244" s="3"/>
      <c r="F244" s="3"/>
      <c r="G244" s="3"/>
      <c r="H244" s="3"/>
      <c r="I244" s="3"/>
      <c r="J244" s="3"/>
    </row>
    <row r="246" spans="6:7" ht="12.75">
      <c r="F246" s="5"/>
      <c r="G246" s="5"/>
    </row>
  </sheetData>
  <printOptions/>
  <pageMargins left="0.984251968503937" right="0.7874015748031497" top="1.1811023622047245" bottom="0.5905511811023623" header="0.5118110236220472" footer="0.3937007874015748"/>
  <pageSetup horizontalDpi="1200" verticalDpi="1200" orientation="landscape" paperSize="9" r:id="rId1"/>
  <headerFooter alignWithMargins="0">
    <oddFooter>&amp;L&amp;P+28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375" style="2" customWidth="1"/>
    <col min="12" max="12" width="8.75390625" style="0" customWidth="1"/>
    <col min="13" max="13" width="14.125" style="0" customWidth="1"/>
  </cols>
  <sheetData>
    <row r="1" ht="12.75">
      <c r="A1" s="9" t="s">
        <v>223</v>
      </c>
    </row>
    <row r="2" spans="1:13" ht="25.5">
      <c r="A2" s="40" t="s">
        <v>116</v>
      </c>
      <c r="B2" s="40">
        <v>-19.647</v>
      </c>
      <c r="C2" s="40">
        <v>-14.647</v>
      </c>
      <c r="D2" s="40">
        <v>-9.142</v>
      </c>
      <c r="E2" s="40">
        <v>-4.564</v>
      </c>
      <c r="F2" s="40">
        <v>1.181</v>
      </c>
      <c r="G2" s="40">
        <v>5.351</v>
      </c>
      <c r="H2" s="40">
        <v>10.516</v>
      </c>
      <c r="I2" s="40">
        <v>15.457</v>
      </c>
      <c r="J2" s="40">
        <v>20.777</v>
      </c>
      <c r="K2" s="40" t="s">
        <v>113</v>
      </c>
      <c r="L2" s="41" t="s">
        <v>114</v>
      </c>
      <c r="M2" s="42" t="s">
        <v>115</v>
      </c>
    </row>
    <row r="3" spans="1:13" ht="12.75">
      <c r="A3" s="40" t="s">
        <v>0</v>
      </c>
      <c r="B3" s="43">
        <v>20.47</v>
      </c>
      <c r="C3" s="43">
        <v>20.34</v>
      </c>
      <c r="D3" s="43">
        <v>20.36</v>
      </c>
      <c r="E3" s="43">
        <v>20.04</v>
      </c>
      <c r="F3" s="43">
        <v>20.1</v>
      </c>
      <c r="G3" s="43">
        <v>19.81</v>
      </c>
      <c r="H3" s="43">
        <v>19.86</v>
      </c>
      <c r="I3" s="43">
        <v>19.78</v>
      </c>
      <c r="J3" s="43">
        <v>19.58</v>
      </c>
      <c r="K3" s="51">
        <v>559.84</v>
      </c>
      <c r="L3" s="45">
        <f>0.00626*K3</f>
        <v>3.5045984000000003</v>
      </c>
      <c r="M3" s="45">
        <f>'Mag. meas. 4'!$K$3/K3</f>
        <v>1</v>
      </c>
    </row>
    <row r="4" spans="1:13" ht="12.75">
      <c r="A4" s="40" t="s">
        <v>1</v>
      </c>
      <c r="B4" s="43">
        <v>21.92</v>
      </c>
      <c r="C4" s="43">
        <v>21.79</v>
      </c>
      <c r="D4" s="43">
        <v>21.72</v>
      </c>
      <c r="E4" s="43">
        <v>21.48</v>
      </c>
      <c r="F4" s="43">
        <v>21.54</v>
      </c>
      <c r="G4" s="43">
        <v>21.14</v>
      </c>
      <c r="H4" s="43">
        <v>21.21</v>
      </c>
      <c r="I4" s="43">
        <v>21.13</v>
      </c>
      <c r="J4" s="43">
        <v>20.89</v>
      </c>
      <c r="K4" s="51">
        <v>559.84</v>
      </c>
      <c r="L4" s="45">
        <f aca="true" t="shared" si="0" ref="L4:L67">0.00626*K4</f>
        <v>3.5045984000000003</v>
      </c>
      <c r="M4" s="45">
        <f>'Mag. meas. 4'!$K$3/K4</f>
        <v>1</v>
      </c>
    </row>
    <row r="5" spans="1:13" ht="12.75">
      <c r="A5" s="40" t="s">
        <v>3</v>
      </c>
      <c r="B5" s="43">
        <v>23.38</v>
      </c>
      <c r="C5" s="43">
        <v>23.19</v>
      </c>
      <c r="D5" s="43">
        <v>23.13</v>
      </c>
      <c r="E5" s="43">
        <v>22.87</v>
      </c>
      <c r="F5" s="43">
        <v>22.88</v>
      </c>
      <c r="G5" s="43">
        <v>22.57</v>
      </c>
      <c r="H5" s="43">
        <v>22.61</v>
      </c>
      <c r="I5" s="43">
        <v>22.48</v>
      </c>
      <c r="J5" s="43">
        <v>22.29</v>
      </c>
      <c r="K5" s="51">
        <v>559.84</v>
      </c>
      <c r="L5" s="45">
        <f t="shared" si="0"/>
        <v>3.5045984000000003</v>
      </c>
      <c r="M5" s="45">
        <f>'Mag. meas. 4'!$K$3/K5</f>
        <v>1</v>
      </c>
    </row>
    <row r="6" spans="1:13" ht="12.75">
      <c r="A6" s="40" t="s">
        <v>4</v>
      </c>
      <c r="B6" s="43">
        <v>25.12</v>
      </c>
      <c r="C6" s="43">
        <v>24.92</v>
      </c>
      <c r="D6" s="43">
        <v>24.82</v>
      </c>
      <c r="E6" s="43">
        <v>24.55</v>
      </c>
      <c r="F6" s="43">
        <v>24.51</v>
      </c>
      <c r="G6" s="43">
        <v>24.15</v>
      </c>
      <c r="H6" s="43">
        <v>24.19</v>
      </c>
      <c r="I6" s="43">
        <v>24.02</v>
      </c>
      <c r="J6" s="43">
        <v>23.79</v>
      </c>
      <c r="K6" s="51">
        <v>559.84</v>
      </c>
      <c r="L6" s="45">
        <f t="shared" si="0"/>
        <v>3.5045984000000003</v>
      </c>
      <c r="M6" s="45">
        <f>'Mag. meas. 4'!$K$3/K6</f>
        <v>1</v>
      </c>
    </row>
    <row r="7" spans="1:13" ht="12.75">
      <c r="A7" s="40" t="s">
        <v>5</v>
      </c>
      <c r="B7" s="43">
        <v>26.86</v>
      </c>
      <c r="C7" s="43">
        <v>26.7</v>
      </c>
      <c r="D7" s="43">
        <v>26.6</v>
      </c>
      <c r="E7" s="43">
        <v>26.37</v>
      </c>
      <c r="F7" s="43">
        <v>26.28</v>
      </c>
      <c r="G7" s="43">
        <v>25.96</v>
      </c>
      <c r="H7" s="43">
        <v>25.93</v>
      </c>
      <c r="I7" s="43">
        <v>25.71</v>
      </c>
      <c r="J7" s="43">
        <v>25.53</v>
      </c>
      <c r="K7" s="51">
        <v>559.84</v>
      </c>
      <c r="L7" s="45">
        <f t="shared" si="0"/>
        <v>3.5045984000000003</v>
      </c>
      <c r="M7" s="45">
        <f>'Mag. meas. 4'!$K$3/K7</f>
        <v>1</v>
      </c>
    </row>
    <row r="8" spans="1:13" ht="12.75">
      <c r="A8" s="40" t="s">
        <v>6</v>
      </c>
      <c r="B8" s="43">
        <v>28.89</v>
      </c>
      <c r="C8" s="43">
        <v>28.68</v>
      </c>
      <c r="D8" s="43">
        <v>28.57</v>
      </c>
      <c r="E8" s="43">
        <v>28.29</v>
      </c>
      <c r="F8" s="43">
        <v>28.24</v>
      </c>
      <c r="G8" s="43">
        <v>27.87</v>
      </c>
      <c r="H8" s="43">
        <v>27.8</v>
      </c>
      <c r="I8" s="43">
        <v>27.59</v>
      </c>
      <c r="J8" s="43">
        <v>27.32</v>
      </c>
      <c r="K8" s="51">
        <v>559.86</v>
      </c>
      <c r="L8" s="45">
        <f t="shared" si="0"/>
        <v>3.5047236</v>
      </c>
      <c r="M8" s="45">
        <f>'Mag. meas. 4'!$K$3/K8</f>
        <v>0.9999642767834817</v>
      </c>
    </row>
    <row r="9" spans="1:13" ht="12.75">
      <c r="A9" s="40" t="s">
        <v>7</v>
      </c>
      <c r="B9" s="43">
        <v>31.02</v>
      </c>
      <c r="C9" s="43">
        <v>30.85</v>
      </c>
      <c r="D9" s="43">
        <v>30.68</v>
      </c>
      <c r="E9" s="43">
        <v>30.4</v>
      </c>
      <c r="F9" s="43">
        <v>30.3</v>
      </c>
      <c r="G9" s="43">
        <v>29.92</v>
      </c>
      <c r="H9" s="43">
        <v>29.87</v>
      </c>
      <c r="I9" s="43">
        <v>29.67</v>
      </c>
      <c r="J9" s="43">
        <v>29.35</v>
      </c>
      <c r="K9" s="51">
        <v>559.86</v>
      </c>
      <c r="L9" s="45">
        <f t="shared" si="0"/>
        <v>3.5047236</v>
      </c>
      <c r="M9" s="45">
        <f>'Mag. meas. 4'!$K$3/K9</f>
        <v>0.9999642767834817</v>
      </c>
    </row>
    <row r="10" spans="1:13" ht="12.75">
      <c r="A10" s="40" t="s">
        <v>8</v>
      </c>
      <c r="B10" s="43">
        <v>33.39</v>
      </c>
      <c r="C10" s="43">
        <v>33.16</v>
      </c>
      <c r="D10" s="43">
        <v>33.07</v>
      </c>
      <c r="E10" s="43">
        <v>32.74</v>
      </c>
      <c r="F10" s="43">
        <v>32.64</v>
      </c>
      <c r="G10" s="43">
        <v>32.16</v>
      </c>
      <c r="H10" s="43">
        <v>32.13</v>
      </c>
      <c r="I10" s="43">
        <v>31.93</v>
      </c>
      <c r="J10" s="43">
        <v>31.53</v>
      </c>
      <c r="K10" s="51">
        <v>559.84</v>
      </c>
      <c r="L10" s="45">
        <f t="shared" si="0"/>
        <v>3.5045984000000003</v>
      </c>
      <c r="M10" s="45">
        <f>'Mag. meas. 4'!$K$3/K10</f>
        <v>1</v>
      </c>
    </row>
    <row r="11" spans="1:13" ht="12.75">
      <c r="A11" s="40" t="s">
        <v>9</v>
      </c>
      <c r="B11" s="43">
        <v>36.14</v>
      </c>
      <c r="C11" s="43">
        <v>35.91</v>
      </c>
      <c r="D11" s="43">
        <v>35.75</v>
      </c>
      <c r="E11" s="43">
        <v>35.38</v>
      </c>
      <c r="F11" s="43">
        <v>35.27</v>
      </c>
      <c r="G11" s="43">
        <v>34.78</v>
      </c>
      <c r="H11" s="43">
        <v>34.73</v>
      </c>
      <c r="I11" s="43">
        <v>34.49</v>
      </c>
      <c r="J11" s="43">
        <v>34.04</v>
      </c>
      <c r="K11" s="51">
        <v>559.84</v>
      </c>
      <c r="L11" s="45">
        <f t="shared" si="0"/>
        <v>3.5045984000000003</v>
      </c>
      <c r="M11" s="45">
        <f>'Mag. meas. 4'!$K$3/K11</f>
        <v>1</v>
      </c>
    </row>
    <row r="12" spans="1:13" ht="12.75">
      <c r="A12" s="40" t="s">
        <v>10</v>
      </c>
      <c r="B12" s="43">
        <v>39.09</v>
      </c>
      <c r="C12" s="43">
        <v>38.8</v>
      </c>
      <c r="D12" s="43">
        <v>38.66</v>
      </c>
      <c r="E12" s="43">
        <v>38.21</v>
      </c>
      <c r="F12" s="43">
        <v>38.09</v>
      </c>
      <c r="G12" s="43">
        <v>37.55</v>
      </c>
      <c r="H12" s="43">
        <v>37.43</v>
      </c>
      <c r="I12" s="43">
        <v>37.19</v>
      </c>
      <c r="J12" s="43">
        <v>36.75</v>
      </c>
      <c r="K12" s="51">
        <v>559.86</v>
      </c>
      <c r="L12" s="45">
        <f t="shared" si="0"/>
        <v>3.5047236</v>
      </c>
      <c r="M12" s="45">
        <f>'Mag. meas. 4'!$K$3/K12</f>
        <v>0.9999642767834817</v>
      </c>
    </row>
    <row r="13" spans="1:13" ht="12.75">
      <c r="A13" s="40" t="s">
        <v>11</v>
      </c>
      <c r="B13" s="43">
        <v>42.43</v>
      </c>
      <c r="C13" s="43">
        <v>42.07</v>
      </c>
      <c r="D13" s="43">
        <v>41.94</v>
      </c>
      <c r="E13" s="43">
        <v>41.47</v>
      </c>
      <c r="F13" s="43">
        <v>41.25</v>
      </c>
      <c r="G13" s="43">
        <v>40.69</v>
      </c>
      <c r="H13" s="43">
        <v>40.6</v>
      </c>
      <c r="I13" s="43">
        <v>40.28</v>
      </c>
      <c r="J13" s="43">
        <v>39.79</v>
      </c>
      <c r="K13" s="51">
        <v>559.86</v>
      </c>
      <c r="L13" s="45">
        <f t="shared" si="0"/>
        <v>3.5047236</v>
      </c>
      <c r="M13" s="45">
        <f>'Mag. meas. 4'!$K$3/K13</f>
        <v>0.9999642767834817</v>
      </c>
    </row>
    <row r="14" spans="1:13" ht="12.75">
      <c r="A14" s="40" t="s">
        <v>12</v>
      </c>
      <c r="B14" s="43">
        <v>46.1</v>
      </c>
      <c r="C14" s="43">
        <v>45.73</v>
      </c>
      <c r="D14" s="43">
        <v>45.6</v>
      </c>
      <c r="E14" s="43">
        <v>45.01</v>
      </c>
      <c r="F14" s="43">
        <v>44.84</v>
      </c>
      <c r="G14" s="43">
        <v>44.22</v>
      </c>
      <c r="H14" s="43">
        <v>44.12</v>
      </c>
      <c r="I14" s="43">
        <v>43.7</v>
      </c>
      <c r="J14" s="43">
        <v>43.13</v>
      </c>
      <c r="K14" s="51">
        <v>559.84</v>
      </c>
      <c r="L14" s="45">
        <f t="shared" si="0"/>
        <v>3.5045984000000003</v>
      </c>
      <c r="M14" s="45">
        <f>'Mag. meas. 4'!$K$3/K14</f>
        <v>1</v>
      </c>
    </row>
    <row r="15" spans="1:13" ht="12.75">
      <c r="A15" s="40" t="s">
        <v>13</v>
      </c>
      <c r="B15" s="43">
        <v>50.31</v>
      </c>
      <c r="C15" s="43">
        <v>49.88</v>
      </c>
      <c r="D15" s="43">
        <v>49.68</v>
      </c>
      <c r="E15" s="43">
        <v>49.04</v>
      </c>
      <c r="F15" s="43">
        <v>48.91</v>
      </c>
      <c r="G15" s="43">
        <v>48.18</v>
      </c>
      <c r="H15" s="43">
        <v>48.01</v>
      </c>
      <c r="I15" s="43">
        <v>47.56</v>
      </c>
      <c r="J15" s="43">
        <v>47</v>
      </c>
      <c r="K15" s="51">
        <v>559.84</v>
      </c>
      <c r="L15" s="45">
        <f t="shared" si="0"/>
        <v>3.5045984000000003</v>
      </c>
      <c r="M15" s="45">
        <f>'Mag. meas. 4'!$K$3/K15</f>
        <v>1</v>
      </c>
    </row>
    <row r="16" spans="1:13" ht="12.75">
      <c r="A16" s="40" t="s">
        <v>14</v>
      </c>
      <c r="B16" s="43">
        <v>54.95</v>
      </c>
      <c r="C16" s="43">
        <v>54.45</v>
      </c>
      <c r="D16" s="43">
        <v>54.32</v>
      </c>
      <c r="E16" s="43">
        <v>53.69</v>
      </c>
      <c r="F16" s="43">
        <v>53.45</v>
      </c>
      <c r="G16" s="43">
        <v>52.66</v>
      </c>
      <c r="H16" s="43">
        <v>52.49</v>
      </c>
      <c r="I16" s="43">
        <v>51.95</v>
      </c>
      <c r="J16" s="43">
        <v>51.3</v>
      </c>
      <c r="K16" s="51">
        <v>559.84</v>
      </c>
      <c r="L16" s="45">
        <f t="shared" si="0"/>
        <v>3.5045984000000003</v>
      </c>
      <c r="M16" s="45">
        <f>'Mag. meas. 4'!$K$3/K16</f>
        <v>1</v>
      </c>
    </row>
    <row r="17" spans="1:13" ht="12.75">
      <c r="A17" s="40" t="s">
        <v>15</v>
      </c>
      <c r="B17" s="43">
        <v>60.27</v>
      </c>
      <c r="C17" s="43">
        <v>59.71</v>
      </c>
      <c r="D17" s="43">
        <v>59.48</v>
      </c>
      <c r="E17" s="43">
        <v>58.77</v>
      </c>
      <c r="F17" s="43">
        <v>58.48</v>
      </c>
      <c r="G17" s="43">
        <v>57.72</v>
      </c>
      <c r="H17" s="43">
        <v>57.4</v>
      </c>
      <c r="I17" s="43">
        <v>56.92</v>
      </c>
      <c r="J17" s="43">
        <v>56.09</v>
      </c>
      <c r="K17" s="51">
        <v>559.84</v>
      </c>
      <c r="L17" s="45">
        <f t="shared" si="0"/>
        <v>3.5045984000000003</v>
      </c>
      <c r="M17" s="45">
        <f>'Mag. meas. 4'!$K$3/K17</f>
        <v>1</v>
      </c>
    </row>
    <row r="18" spans="1:13" ht="12.75">
      <c r="A18" s="40" t="s">
        <v>16</v>
      </c>
      <c r="B18" s="43">
        <v>66.12</v>
      </c>
      <c r="C18" s="43">
        <v>65.58</v>
      </c>
      <c r="D18" s="43">
        <v>65.34</v>
      </c>
      <c r="E18" s="43">
        <v>64.57</v>
      </c>
      <c r="F18" s="43">
        <v>64.17</v>
      </c>
      <c r="G18" s="43">
        <v>63.29</v>
      </c>
      <c r="H18" s="43">
        <v>63.03</v>
      </c>
      <c r="I18" s="43">
        <v>62.42</v>
      </c>
      <c r="J18" s="43">
        <v>61.5</v>
      </c>
      <c r="K18" s="51">
        <v>559.84</v>
      </c>
      <c r="L18" s="45">
        <f t="shared" si="0"/>
        <v>3.5045984000000003</v>
      </c>
      <c r="M18" s="45">
        <f>'Mag. meas. 4'!$K$3/K18</f>
        <v>1</v>
      </c>
    </row>
    <row r="19" spans="1:13" ht="12.75">
      <c r="A19" s="40" t="s">
        <v>17</v>
      </c>
      <c r="B19" s="43">
        <v>72.94</v>
      </c>
      <c r="C19" s="43">
        <v>72.33</v>
      </c>
      <c r="D19" s="43">
        <v>72.05</v>
      </c>
      <c r="E19" s="43">
        <v>71.18</v>
      </c>
      <c r="F19" s="43">
        <v>70.78</v>
      </c>
      <c r="G19" s="43">
        <v>69.78</v>
      </c>
      <c r="H19" s="43">
        <v>69.42</v>
      </c>
      <c r="I19" s="43">
        <v>68.74</v>
      </c>
      <c r="J19" s="43">
        <v>67.74</v>
      </c>
      <c r="K19" s="51">
        <v>559.84</v>
      </c>
      <c r="L19" s="45">
        <f t="shared" si="0"/>
        <v>3.5045984000000003</v>
      </c>
      <c r="M19" s="45">
        <f>'Mag. meas. 4'!$K$3/K19</f>
        <v>1</v>
      </c>
    </row>
    <row r="20" spans="1:13" ht="12.75">
      <c r="A20" s="40" t="s">
        <v>18</v>
      </c>
      <c r="B20" s="43">
        <v>80.82</v>
      </c>
      <c r="C20" s="43">
        <v>80.13</v>
      </c>
      <c r="D20" s="43">
        <v>79.74</v>
      </c>
      <c r="E20" s="43">
        <v>78.8</v>
      </c>
      <c r="F20" s="43">
        <v>78.29</v>
      </c>
      <c r="G20" s="43">
        <v>77.27</v>
      </c>
      <c r="H20" s="43">
        <v>76.83</v>
      </c>
      <c r="I20" s="43">
        <v>76.02</v>
      </c>
      <c r="J20" s="43">
        <v>74.9</v>
      </c>
      <c r="K20" s="51">
        <v>559.86</v>
      </c>
      <c r="L20" s="45">
        <f t="shared" si="0"/>
        <v>3.5047236</v>
      </c>
      <c r="M20" s="45">
        <f>'Mag. meas. 4'!$K$3/K20</f>
        <v>0.9999642767834817</v>
      </c>
    </row>
    <row r="21" spans="1:13" ht="12.75">
      <c r="A21" s="40" t="s">
        <v>19</v>
      </c>
      <c r="B21" s="43">
        <v>89.77</v>
      </c>
      <c r="C21" s="43">
        <v>89.05</v>
      </c>
      <c r="D21" s="43">
        <v>88.6</v>
      </c>
      <c r="E21" s="43">
        <v>87.57</v>
      </c>
      <c r="F21" s="43">
        <v>86.95</v>
      </c>
      <c r="G21" s="43">
        <v>85.8</v>
      </c>
      <c r="H21" s="43">
        <v>85.21</v>
      </c>
      <c r="I21" s="43">
        <v>84.37</v>
      </c>
      <c r="J21" s="43">
        <v>83.07</v>
      </c>
      <c r="K21" s="51">
        <v>559.84</v>
      </c>
      <c r="L21" s="45">
        <f t="shared" si="0"/>
        <v>3.5045984000000003</v>
      </c>
      <c r="M21" s="45">
        <f>'Mag. meas. 4'!$K$3/K21</f>
        <v>1</v>
      </c>
    </row>
    <row r="22" spans="1:13" ht="12.75">
      <c r="A22" s="40" t="s">
        <v>20</v>
      </c>
      <c r="B22" s="43">
        <v>100.12</v>
      </c>
      <c r="C22" s="43">
        <v>99.36</v>
      </c>
      <c r="D22" s="43">
        <v>98.87</v>
      </c>
      <c r="E22" s="43">
        <v>97.73</v>
      </c>
      <c r="F22" s="43">
        <v>97</v>
      </c>
      <c r="G22" s="43">
        <v>95.77</v>
      </c>
      <c r="H22" s="43">
        <v>95.07</v>
      </c>
      <c r="I22" s="43">
        <v>93.97</v>
      </c>
      <c r="J22" s="43">
        <v>92.59</v>
      </c>
      <c r="K22" s="51">
        <v>559.84</v>
      </c>
      <c r="L22" s="45">
        <f t="shared" si="0"/>
        <v>3.5045984000000003</v>
      </c>
      <c r="M22" s="45">
        <f>'Mag. meas. 4'!$K$3/K22</f>
        <v>1</v>
      </c>
    </row>
    <row r="23" spans="1:13" ht="12.75">
      <c r="A23" s="40" t="s">
        <v>21</v>
      </c>
      <c r="B23" s="43">
        <v>112.21</v>
      </c>
      <c r="C23" s="43">
        <v>111.45</v>
      </c>
      <c r="D23" s="43">
        <v>110.83</v>
      </c>
      <c r="E23" s="43">
        <v>109.61</v>
      </c>
      <c r="F23" s="43">
        <v>108.77</v>
      </c>
      <c r="G23" s="43">
        <v>107.35</v>
      </c>
      <c r="H23" s="43">
        <v>106.57</v>
      </c>
      <c r="I23" s="43">
        <v>105.4</v>
      </c>
      <c r="J23" s="43">
        <v>103.71</v>
      </c>
      <c r="K23" s="51">
        <v>559.84</v>
      </c>
      <c r="L23" s="45">
        <f t="shared" si="0"/>
        <v>3.5045984000000003</v>
      </c>
      <c r="M23" s="45">
        <f>'Mag. meas. 4'!$K$3/K23</f>
        <v>1</v>
      </c>
    </row>
    <row r="24" spans="1:13" ht="12.75">
      <c r="A24" s="40" t="s">
        <v>22</v>
      </c>
      <c r="B24" s="43">
        <v>126.33</v>
      </c>
      <c r="C24" s="43">
        <v>125.57</v>
      </c>
      <c r="D24" s="43">
        <v>124.9</v>
      </c>
      <c r="E24" s="43">
        <v>123.61</v>
      </c>
      <c r="F24" s="43">
        <v>122.6</v>
      </c>
      <c r="G24" s="43">
        <v>121.08</v>
      </c>
      <c r="H24" s="43">
        <v>120.04</v>
      </c>
      <c r="I24" s="43">
        <v>118.71</v>
      </c>
      <c r="J24" s="43">
        <v>116.77</v>
      </c>
      <c r="K24" s="51">
        <v>559.83</v>
      </c>
      <c r="L24" s="45">
        <f t="shared" si="0"/>
        <v>3.5045358</v>
      </c>
      <c r="M24" s="45">
        <f>'Mag. meas. 4'!$K$3/K24</f>
        <v>1.0000178625654217</v>
      </c>
    </row>
    <row r="25" spans="1:13" ht="12.75">
      <c r="A25" s="40" t="s">
        <v>23</v>
      </c>
      <c r="B25" s="43">
        <v>143.11</v>
      </c>
      <c r="C25" s="43">
        <v>142.28</v>
      </c>
      <c r="D25" s="43">
        <v>141.6</v>
      </c>
      <c r="E25" s="43">
        <v>140.24</v>
      </c>
      <c r="F25" s="43">
        <v>139.05</v>
      </c>
      <c r="G25" s="43">
        <v>137.34</v>
      </c>
      <c r="H25" s="43">
        <v>136.21</v>
      </c>
      <c r="I25" s="43">
        <v>134.58</v>
      </c>
      <c r="J25" s="43">
        <v>132.33</v>
      </c>
      <c r="K25" s="51">
        <v>559.84</v>
      </c>
      <c r="L25" s="45">
        <f t="shared" si="0"/>
        <v>3.5045984000000003</v>
      </c>
      <c r="M25" s="45">
        <f>'Mag. meas. 4'!$K$3/K25</f>
        <v>1</v>
      </c>
    </row>
    <row r="26" spans="1:13" ht="12.75">
      <c r="A26" s="40" t="s">
        <v>24</v>
      </c>
      <c r="B26" s="43">
        <v>163.03</v>
      </c>
      <c r="C26" s="43">
        <v>162.37</v>
      </c>
      <c r="D26" s="43">
        <v>161.62</v>
      </c>
      <c r="E26" s="43">
        <v>160.17</v>
      </c>
      <c r="F26" s="43">
        <v>158.82</v>
      </c>
      <c r="G26" s="43">
        <v>156.99</v>
      </c>
      <c r="H26" s="43">
        <v>155.55</v>
      </c>
      <c r="I26" s="43">
        <v>153.63</v>
      </c>
      <c r="J26" s="43">
        <v>151</v>
      </c>
      <c r="K26" s="51">
        <v>559.86</v>
      </c>
      <c r="L26" s="45">
        <f t="shared" si="0"/>
        <v>3.5047236</v>
      </c>
      <c r="M26" s="45">
        <f>'Mag. meas. 4'!$K$3/K26</f>
        <v>0.9999642767834817</v>
      </c>
    </row>
    <row r="27" spans="1:13" ht="12.75">
      <c r="A27" s="40" t="s">
        <v>25</v>
      </c>
      <c r="B27" s="43">
        <v>187.21</v>
      </c>
      <c r="C27" s="43">
        <v>186.7</v>
      </c>
      <c r="D27" s="43">
        <v>186.01</v>
      </c>
      <c r="E27" s="43">
        <v>184.52</v>
      </c>
      <c r="F27" s="43">
        <v>183.03</v>
      </c>
      <c r="G27" s="43">
        <v>180.97</v>
      </c>
      <c r="H27" s="43">
        <v>179.27</v>
      </c>
      <c r="I27" s="43">
        <v>177.07</v>
      </c>
      <c r="J27" s="43">
        <v>173.87</v>
      </c>
      <c r="K27" s="51">
        <v>559.84</v>
      </c>
      <c r="L27" s="45">
        <f t="shared" si="0"/>
        <v>3.5045984000000003</v>
      </c>
      <c r="M27" s="45">
        <f>'Mag. meas. 4'!$K$3/K27</f>
        <v>1</v>
      </c>
    </row>
    <row r="28" spans="1:13" ht="12.75">
      <c r="A28" s="40" t="s">
        <v>26</v>
      </c>
      <c r="B28" s="43">
        <v>216.9</v>
      </c>
      <c r="C28" s="43">
        <v>216.72</v>
      </c>
      <c r="D28" s="43">
        <v>216.17</v>
      </c>
      <c r="E28" s="43">
        <v>214.66</v>
      </c>
      <c r="F28" s="43">
        <v>212.98</v>
      </c>
      <c r="G28" s="43">
        <v>210.68</v>
      </c>
      <c r="H28" s="43">
        <v>208.67</v>
      </c>
      <c r="I28" s="43">
        <v>206.01</v>
      </c>
      <c r="J28" s="43">
        <v>202.15</v>
      </c>
      <c r="K28" s="51">
        <v>559.84</v>
      </c>
      <c r="L28" s="45">
        <f t="shared" si="0"/>
        <v>3.5045984000000003</v>
      </c>
      <c r="M28" s="45">
        <f>'Mag. meas. 4'!$K$3/K28</f>
        <v>1</v>
      </c>
    </row>
    <row r="29" spans="1:13" ht="12.75">
      <c r="A29" s="40" t="s">
        <v>27</v>
      </c>
      <c r="B29" s="43">
        <v>254.37</v>
      </c>
      <c r="C29" s="43">
        <v>254.73</v>
      </c>
      <c r="D29" s="43">
        <v>254.49</v>
      </c>
      <c r="E29" s="43">
        <v>253.05</v>
      </c>
      <c r="F29" s="43">
        <v>251.3</v>
      </c>
      <c r="G29" s="43">
        <v>248.58</v>
      </c>
      <c r="H29" s="43">
        <v>246.3</v>
      </c>
      <c r="I29" s="43">
        <v>243.05</v>
      </c>
      <c r="J29" s="43">
        <v>238.21</v>
      </c>
      <c r="K29" s="51">
        <v>559.84</v>
      </c>
      <c r="L29" s="45">
        <f t="shared" si="0"/>
        <v>3.5045984000000003</v>
      </c>
      <c r="M29" s="45">
        <f>'Mag. meas. 4'!$K$3/K29</f>
        <v>1</v>
      </c>
    </row>
    <row r="30" spans="1:13" ht="12.75">
      <c r="A30" s="40" t="s">
        <v>28</v>
      </c>
      <c r="B30" s="43">
        <v>302.63</v>
      </c>
      <c r="C30" s="43">
        <v>303.91</v>
      </c>
      <c r="D30" s="43">
        <v>304.25</v>
      </c>
      <c r="E30" s="43">
        <v>302.93</v>
      </c>
      <c r="F30" s="43">
        <v>301.15</v>
      </c>
      <c r="G30" s="43">
        <v>298.11</v>
      </c>
      <c r="H30" s="43">
        <v>295.32</v>
      </c>
      <c r="I30" s="43">
        <v>291.33</v>
      </c>
      <c r="J30" s="43">
        <v>285.16</v>
      </c>
      <c r="K30" s="51">
        <v>559.83</v>
      </c>
      <c r="L30" s="45">
        <f t="shared" si="0"/>
        <v>3.5045358</v>
      </c>
      <c r="M30" s="45">
        <f>'Mag. meas. 4'!$K$3/K30</f>
        <v>1.0000178625654217</v>
      </c>
    </row>
    <row r="31" spans="1:13" ht="12.75">
      <c r="A31" s="40" t="s">
        <v>29</v>
      </c>
      <c r="B31" s="43">
        <v>367.08</v>
      </c>
      <c r="C31" s="43">
        <v>369.9</v>
      </c>
      <c r="D31" s="43">
        <v>371.27</v>
      </c>
      <c r="E31" s="43">
        <v>370.25</v>
      </c>
      <c r="F31" s="43">
        <v>368.61</v>
      </c>
      <c r="G31" s="43">
        <v>365.05</v>
      </c>
      <c r="H31" s="43">
        <v>361.66</v>
      </c>
      <c r="I31" s="43">
        <v>356.53</v>
      </c>
      <c r="J31" s="43">
        <v>348.44</v>
      </c>
      <c r="K31" s="51">
        <v>559.84</v>
      </c>
      <c r="L31" s="45">
        <f t="shared" si="0"/>
        <v>3.5045984000000003</v>
      </c>
      <c r="M31" s="45">
        <f>'Mag. meas. 4'!$K$3/K31</f>
        <v>1</v>
      </c>
    </row>
    <row r="32" spans="1:13" ht="12.75">
      <c r="A32" s="40" t="s">
        <v>30</v>
      </c>
      <c r="B32" s="43">
        <v>456.57</v>
      </c>
      <c r="C32" s="43">
        <v>462</v>
      </c>
      <c r="D32" s="43">
        <v>464.94</v>
      </c>
      <c r="E32" s="43">
        <v>464.6</v>
      </c>
      <c r="F32" s="43">
        <v>463.13</v>
      </c>
      <c r="G32" s="43">
        <v>458.91</v>
      </c>
      <c r="H32" s="43">
        <v>454.84</v>
      </c>
      <c r="I32" s="43">
        <v>448.25</v>
      </c>
      <c r="J32" s="43">
        <v>437.18</v>
      </c>
      <c r="K32" s="51">
        <v>559.84</v>
      </c>
      <c r="L32" s="45">
        <f t="shared" si="0"/>
        <v>3.5045984000000003</v>
      </c>
      <c r="M32" s="45">
        <f>'Mag. meas. 4'!$K$3/K32</f>
        <v>1</v>
      </c>
    </row>
    <row r="33" spans="1:13" ht="12.75">
      <c r="A33" s="40" t="s">
        <v>31</v>
      </c>
      <c r="B33" s="43">
        <v>588.39</v>
      </c>
      <c r="C33" s="43">
        <v>597.9</v>
      </c>
      <c r="D33" s="43">
        <v>603.21</v>
      </c>
      <c r="E33" s="43">
        <v>603.76</v>
      </c>
      <c r="F33" s="43">
        <v>602.78</v>
      </c>
      <c r="G33" s="43">
        <v>597.65</v>
      </c>
      <c r="H33" s="43">
        <v>592.72</v>
      </c>
      <c r="I33" s="43">
        <v>584.3</v>
      </c>
      <c r="J33" s="43">
        <v>568.77</v>
      </c>
      <c r="K33" s="51">
        <v>559.84</v>
      </c>
      <c r="L33" s="45">
        <f t="shared" si="0"/>
        <v>3.5045984000000003</v>
      </c>
      <c r="M33" s="45">
        <f>'Mag. meas. 4'!$K$3/K33</f>
        <v>1</v>
      </c>
    </row>
    <row r="34" spans="1:13" ht="12.75">
      <c r="A34" s="40" t="s">
        <v>32</v>
      </c>
      <c r="B34" s="43">
        <v>796.34</v>
      </c>
      <c r="C34" s="43">
        <v>811.4</v>
      </c>
      <c r="D34" s="43">
        <v>819.7</v>
      </c>
      <c r="E34" s="43">
        <v>820.94</v>
      </c>
      <c r="F34" s="43">
        <v>820.65</v>
      </c>
      <c r="G34" s="43">
        <v>814.32</v>
      </c>
      <c r="H34" s="43">
        <v>809.3</v>
      </c>
      <c r="I34" s="43">
        <v>799.14</v>
      </c>
      <c r="J34" s="43">
        <v>777.61</v>
      </c>
      <c r="K34" s="51">
        <v>559.84</v>
      </c>
      <c r="L34" s="45">
        <f t="shared" si="0"/>
        <v>3.5045984000000003</v>
      </c>
      <c r="M34" s="45">
        <f>'Mag. meas. 4'!$K$3/K34</f>
        <v>1</v>
      </c>
    </row>
    <row r="35" spans="1:13" ht="12.75">
      <c r="A35" s="40" t="s">
        <v>33</v>
      </c>
      <c r="B35" s="43">
        <v>1152.32</v>
      </c>
      <c r="C35" s="43">
        <v>1172.02</v>
      </c>
      <c r="D35" s="43">
        <v>1181.83</v>
      </c>
      <c r="E35" s="43">
        <v>1182.55</v>
      </c>
      <c r="F35" s="43">
        <v>1182.74</v>
      </c>
      <c r="G35" s="43">
        <v>1175.44</v>
      </c>
      <c r="H35" s="43">
        <v>1172.87</v>
      </c>
      <c r="I35" s="43">
        <v>1164.17</v>
      </c>
      <c r="J35" s="43">
        <v>1137.83</v>
      </c>
      <c r="K35" s="51">
        <v>559.84</v>
      </c>
      <c r="L35" s="45">
        <f t="shared" si="0"/>
        <v>3.5045984000000003</v>
      </c>
      <c r="M35" s="45">
        <f>'Mag. meas. 4'!$K$3/K35</f>
        <v>1</v>
      </c>
    </row>
    <row r="36" spans="1:13" ht="12.75">
      <c r="A36" s="40" t="s">
        <v>34</v>
      </c>
      <c r="B36" s="43">
        <v>1779.91</v>
      </c>
      <c r="C36" s="43">
        <v>1793.42</v>
      </c>
      <c r="D36" s="43">
        <v>1800.01</v>
      </c>
      <c r="E36" s="43">
        <v>1799.08</v>
      </c>
      <c r="F36" s="43">
        <v>1799.39</v>
      </c>
      <c r="G36" s="43">
        <v>1793.33</v>
      </c>
      <c r="H36" s="43">
        <v>1797.98</v>
      </c>
      <c r="I36" s="43">
        <v>1799.55</v>
      </c>
      <c r="J36" s="43">
        <v>1783.01</v>
      </c>
      <c r="K36" s="51">
        <v>559.84</v>
      </c>
      <c r="L36" s="45">
        <f t="shared" si="0"/>
        <v>3.5045984000000003</v>
      </c>
      <c r="M36" s="45">
        <f>'Mag. meas. 4'!$K$3/K36</f>
        <v>1</v>
      </c>
    </row>
    <row r="37" spans="1:13" ht="12.75">
      <c r="A37" s="40" t="s">
        <v>35</v>
      </c>
      <c r="B37" s="43">
        <v>2395.82</v>
      </c>
      <c r="C37" s="43">
        <v>2394.71</v>
      </c>
      <c r="D37" s="43">
        <v>2397.1</v>
      </c>
      <c r="E37" s="43">
        <v>2396.72</v>
      </c>
      <c r="F37" s="43">
        <v>2399.68</v>
      </c>
      <c r="G37" s="43">
        <v>2397.93</v>
      </c>
      <c r="H37" s="43">
        <v>2403.49</v>
      </c>
      <c r="I37" s="43">
        <v>2409.19</v>
      </c>
      <c r="J37" s="43">
        <v>2412.26</v>
      </c>
      <c r="K37" s="51">
        <v>559.84</v>
      </c>
      <c r="L37" s="45">
        <f t="shared" si="0"/>
        <v>3.5045984000000003</v>
      </c>
      <c r="M37" s="45">
        <f>'Mag. meas. 4'!$K$3/K37</f>
        <v>1</v>
      </c>
    </row>
    <row r="38" spans="1:13" ht="12.75">
      <c r="A38" s="40" t="s">
        <v>36</v>
      </c>
      <c r="B38" s="43">
        <v>2535.44</v>
      </c>
      <c r="C38" s="43">
        <v>2531.62</v>
      </c>
      <c r="D38" s="43">
        <v>2531.92</v>
      </c>
      <c r="E38" s="43">
        <v>2532.27</v>
      </c>
      <c r="F38" s="43">
        <v>2534.21</v>
      </c>
      <c r="G38" s="43">
        <v>2534.53</v>
      </c>
      <c r="H38" s="43">
        <v>2536.95</v>
      </c>
      <c r="I38" s="43">
        <v>2539.98</v>
      </c>
      <c r="J38" s="43">
        <v>2545.71</v>
      </c>
      <c r="K38" s="51">
        <v>559.84</v>
      </c>
      <c r="L38" s="45">
        <f t="shared" si="0"/>
        <v>3.5045984000000003</v>
      </c>
      <c r="M38" s="45">
        <f>'Mag. meas. 4'!$K$3/K38</f>
        <v>1</v>
      </c>
    </row>
    <row r="39" spans="1:13" ht="12.75">
      <c r="A39" s="40" t="s">
        <v>37</v>
      </c>
      <c r="B39" s="43">
        <v>2561.81</v>
      </c>
      <c r="C39" s="43">
        <v>2557.74</v>
      </c>
      <c r="D39" s="43">
        <v>2557.77</v>
      </c>
      <c r="E39" s="43">
        <v>2558.24</v>
      </c>
      <c r="F39" s="43">
        <v>2559.68</v>
      </c>
      <c r="G39" s="43">
        <v>2560.43</v>
      </c>
      <c r="H39" s="43">
        <v>2562.14</v>
      </c>
      <c r="I39" s="43">
        <v>2564.56</v>
      </c>
      <c r="J39" s="43">
        <v>2570.48</v>
      </c>
      <c r="K39" s="51">
        <v>559.84</v>
      </c>
      <c r="L39" s="45">
        <f t="shared" si="0"/>
        <v>3.5045984000000003</v>
      </c>
      <c r="M39" s="45">
        <f>'Mag. meas. 4'!$K$3/K39</f>
        <v>1</v>
      </c>
    </row>
    <row r="40" spans="1:13" ht="12.75">
      <c r="A40" s="40" t="s">
        <v>38</v>
      </c>
      <c r="B40" s="43">
        <v>2575.04</v>
      </c>
      <c r="C40" s="43">
        <v>2570.86</v>
      </c>
      <c r="D40" s="43">
        <v>2570.87</v>
      </c>
      <c r="E40" s="43">
        <v>2571.41</v>
      </c>
      <c r="F40" s="43">
        <v>2572.66</v>
      </c>
      <c r="G40" s="43">
        <v>2573.6</v>
      </c>
      <c r="H40" s="43">
        <v>2575.1</v>
      </c>
      <c r="I40" s="43">
        <v>2577.41</v>
      </c>
      <c r="J40" s="43">
        <v>2583.41</v>
      </c>
      <c r="K40" s="51">
        <v>559.84</v>
      </c>
      <c r="L40" s="45">
        <f t="shared" si="0"/>
        <v>3.5045984000000003</v>
      </c>
      <c r="M40" s="45">
        <f>'Mag. meas. 4'!$K$3/K40</f>
        <v>1</v>
      </c>
    </row>
    <row r="41" spans="1:13" ht="12.75">
      <c r="A41" s="40" t="s">
        <v>39</v>
      </c>
      <c r="B41" s="43">
        <v>2584.87</v>
      </c>
      <c r="C41" s="43">
        <v>2580.8</v>
      </c>
      <c r="D41" s="43">
        <v>2580.7</v>
      </c>
      <c r="E41" s="43">
        <v>2581.26</v>
      </c>
      <c r="F41" s="43">
        <v>2582.58</v>
      </c>
      <c r="G41" s="43">
        <v>2583.48</v>
      </c>
      <c r="H41" s="43">
        <v>2584.98</v>
      </c>
      <c r="I41" s="43">
        <v>2587.31</v>
      </c>
      <c r="J41" s="43">
        <v>2593.38</v>
      </c>
      <c r="K41" s="51">
        <v>559.84</v>
      </c>
      <c r="L41" s="45">
        <f t="shared" si="0"/>
        <v>3.5045984000000003</v>
      </c>
      <c r="M41" s="45">
        <f>'Mag. meas. 4'!$K$3/K41</f>
        <v>1</v>
      </c>
    </row>
    <row r="42" spans="1:13" ht="12.75">
      <c r="A42" s="40" t="s">
        <v>40</v>
      </c>
      <c r="B42" s="43">
        <v>2593.12</v>
      </c>
      <c r="C42" s="43">
        <v>2588.96</v>
      </c>
      <c r="D42" s="43">
        <v>2588.94</v>
      </c>
      <c r="E42" s="43">
        <v>2589.53</v>
      </c>
      <c r="F42" s="43">
        <v>2590.78</v>
      </c>
      <c r="G42" s="43">
        <v>2591.75</v>
      </c>
      <c r="H42" s="43">
        <v>2593.18</v>
      </c>
      <c r="I42" s="43">
        <v>2595.49</v>
      </c>
      <c r="J42" s="43">
        <v>2601.77</v>
      </c>
      <c r="K42" s="51">
        <v>559.84</v>
      </c>
      <c r="L42" s="45">
        <f t="shared" si="0"/>
        <v>3.5045984000000003</v>
      </c>
      <c r="M42" s="45">
        <f>'Mag. meas. 4'!$K$3/K42</f>
        <v>1</v>
      </c>
    </row>
    <row r="43" spans="1:13" ht="12.75">
      <c r="A43" s="40" t="s">
        <v>41</v>
      </c>
      <c r="B43" s="43">
        <v>2600.3</v>
      </c>
      <c r="C43" s="43">
        <v>2596.17</v>
      </c>
      <c r="D43" s="43">
        <v>2596.19</v>
      </c>
      <c r="E43" s="43">
        <v>2596.8</v>
      </c>
      <c r="F43" s="43">
        <v>2597.93</v>
      </c>
      <c r="G43" s="43">
        <v>2598.93</v>
      </c>
      <c r="H43" s="43">
        <v>2600.33</v>
      </c>
      <c r="I43" s="43">
        <v>2602.61</v>
      </c>
      <c r="J43" s="43">
        <v>2608.95</v>
      </c>
      <c r="K43" s="51">
        <v>559.84</v>
      </c>
      <c r="L43" s="45">
        <f t="shared" si="0"/>
        <v>3.5045984000000003</v>
      </c>
      <c r="M43" s="45">
        <f>'Mag. meas. 4'!$K$3/K43</f>
        <v>1</v>
      </c>
    </row>
    <row r="44" spans="1:13" ht="12.75">
      <c r="A44" s="40" t="s">
        <v>42</v>
      </c>
      <c r="B44" s="43">
        <v>2605.77</v>
      </c>
      <c r="C44" s="43">
        <v>2601.66</v>
      </c>
      <c r="D44" s="43">
        <v>2601.67</v>
      </c>
      <c r="E44" s="43">
        <v>2602.27</v>
      </c>
      <c r="F44" s="43">
        <v>2603.48</v>
      </c>
      <c r="G44" s="43">
        <v>2604.45</v>
      </c>
      <c r="H44" s="43">
        <v>2605.86</v>
      </c>
      <c r="I44" s="43">
        <v>2608.15</v>
      </c>
      <c r="J44" s="43">
        <v>2614.51</v>
      </c>
      <c r="K44" s="51">
        <v>559.84</v>
      </c>
      <c r="L44" s="45">
        <f t="shared" si="0"/>
        <v>3.5045984000000003</v>
      </c>
      <c r="M44" s="45">
        <f>'Mag. meas. 4'!$K$3/K44</f>
        <v>1</v>
      </c>
    </row>
    <row r="45" spans="1:13" ht="12.75">
      <c r="A45" s="40" t="s">
        <v>43</v>
      </c>
      <c r="B45" s="43">
        <v>2610.04</v>
      </c>
      <c r="C45" s="43">
        <v>2605.91</v>
      </c>
      <c r="D45" s="43">
        <v>2605.89</v>
      </c>
      <c r="E45" s="43">
        <v>2606.51</v>
      </c>
      <c r="F45" s="43">
        <v>2607.71</v>
      </c>
      <c r="G45" s="43">
        <v>2608.71</v>
      </c>
      <c r="H45" s="43">
        <v>2610.07</v>
      </c>
      <c r="I45" s="43">
        <v>2612.32</v>
      </c>
      <c r="J45" s="43">
        <v>2618.68</v>
      </c>
      <c r="K45" s="51">
        <v>559.84</v>
      </c>
      <c r="L45" s="45">
        <f t="shared" si="0"/>
        <v>3.5045984000000003</v>
      </c>
      <c r="M45" s="45">
        <f>'Mag. meas. 4'!$K$3/K45</f>
        <v>1</v>
      </c>
    </row>
    <row r="46" spans="1:13" ht="12.75">
      <c r="A46" s="40" t="s">
        <v>44</v>
      </c>
      <c r="B46" s="43">
        <v>2613.54</v>
      </c>
      <c r="C46" s="43">
        <v>2609.44</v>
      </c>
      <c r="D46" s="43">
        <v>2609.4</v>
      </c>
      <c r="E46" s="43">
        <v>2610.03</v>
      </c>
      <c r="F46" s="43">
        <v>2611.21</v>
      </c>
      <c r="G46" s="43">
        <v>2612.3</v>
      </c>
      <c r="H46" s="43">
        <v>2613.59</v>
      </c>
      <c r="I46" s="43">
        <v>2615.8</v>
      </c>
      <c r="J46" s="43">
        <v>2622.18</v>
      </c>
      <c r="K46" s="51">
        <v>559.86</v>
      </c>
      <c r="L46" s="45">
        <f t="shared" si="0"/>
        <v>3.5047236</v>
      </c>
      <c r="M46" s="45">
        <f>'Mag. meas. 4'!$K$3/K46</f>
        <v>0.9999642767834817</v>
      </c>
    </row>
    <row r="47" spans="1:13" ht="12.75">
      <c r="A47" s="40" t="s">
        <v>45</v>
      </c>
      <c r="B47" s="43">
        <v>2616.65</v>
      </c>
      <c r="C47" s="43">
        <v>2612.59</v>
      </c>
      <c r="D47" s="43">
        <v>2612.53</v>
      </c>
      <c r="E47" s="43">
        <v>2613.16</v>
      </c>
      <c r="F47" s="43">
        <v>2614.34</v>
      </c>
      <c r="G47" s="43">
        <v>2615.41</v>
      </c>
      <c r="H47" s="43">
        <v>2616.78</v>
      </c>
      <c r="I47" s="43">
        <v>2618.95</v>
      </c>
      <c r="J47" s="43">
        <v>2625.29</v>
      </c>
      <c r="K47" s="51">
        <v>559.86</v>
      </c>
      <c r="L47" s="45">
        <f t="shared" si="0"/>
        <v>3.5047236</v>
      </c>
      <c r="M47" s="45">
        <f>'Mag. meas. 4'!$K$3/K47</f>
        <v>0.9999642767834817</v>
      </c>
    </row>
    <row r="48" spans="1:13" ht="12.75">
      <c r="A48" s="40" t="s">
        <v>46</v>
      </c>
      <c r="B48" s="43">
        <v>2619.68</v>
      </c>
      <c r="C48" s="43">
        <v>2615.56</v>
      </c>
      <c r="D48" s="43">
        <v>2615.53</v>
      </c>
      <c r="E48" s="43">
        <v>2616.21</v>
      </c>
      <c r="F48" s="43">
        <v>2617.38</v>
      </c>
      <c r="G48" s="43">
        <v>2618.39</v>
      </c>
      <c r="H48" s="43">
        <v>2619.75</v>
      </c>
      <c r="I48" s="43">
        <v>2621.88</v>
      </c>
      <c r="J48" s="43">
        <v>2628.26</v>
      </c>
      <c r="K48" s="51">
        <v>559.84</v>
      </c>
      <c r="L48" s="45">
        <f t="shared" si="0"/>
        <v>3.5045984000000003</v>
      </c>
      <c r="M48" s="45">
        <f>'Mag. meas. 4'!$K$3/K48</f>
        <v>1</v>
      </c>
    </row>
    <row r="49" spans="1:13" ht="12.75">
      <c r="A49" s="40" t="s">
        <v>47</v>
      </c>
      <c r="B49" s="43">
        <v>2621.89</v>
      </c>
      <c r="C49" s="43">
        <v>2617.81</v>
      </c>
      <c r="D49" s="43">
        <v>2617.78</v>
      </c>
      <c r="E49" s="43">
        <v>2618.5</v>
      </c>
      <c r="F49" s="43">
        <v>2619.66</v>
      </c>
      <c r="G49" s="43">
        <v>2620.71</v>
      </c>
      <c r="H49" s="43">
        <v>2621.99</v>
      </c>
      <c r="I49" s="43">
        <v>2624.13</v>
      </c>
      <c r="J49" s="43">
        <v>2630.52</v>
      </c>
      <c r="K49" s="51">
        <v>559.84</v>
      </c>
      <c r="L49" s="45">
        <f t="shared" si="0"/>
        <v>3.5045984000000003</v>
      </c>
      <c r="M49" s="45">
        <f>'Mag. meas. 4'!$K$3/K49</f>
        <v>1</v>
      </c>
    </row>
    <row r="50" spans="1:13" ht="12.75">
      <c r="A50" s="40" t="s">
        <v>48</v>
      </c>
      <c r="B50" s="43">
        <v>2623.57</v>
      </c>
      <c r="C50" s="43">
        <v>2619.43</v>
      </c>
      <c r="D50" s="43">
        <v>2619.38</v>
      </c>
      <c r="E50" s="43">
        <v>2620.07</v>
      </c>
      <c r="F50" s="43">
        <v>2621.27</v>
      </c>
      <c r="G50" s="43">
        <v>2622.37</v>
      </c>
      <c r="H50" s="43">
        <v>2623.66</v>
      </c>
      <c r="I50" s="43">
        <v>2625.8</v>
      </c>
      <c r="J50" s="43">
        <v>2632.2</v>
      </c>
      <c r="K50" s="51">
        <v>559.87</v>
      </c>
      <c r="L50" s="45">
        <f t="shared" si="0"/>
        <v>3.5047862</v>
      </c>
      <c r="M50" s="45">
        <f>'Mag. meas. 4'!$K$3/K50</f>
        <v>0.9999464161323165</v>
      </c>
    </row>
    <row r="51" spans="1:13" ht="12.75">
      <c r="A51" s="40" t="s">
        <v>49</v>
      </c>
      <c r="B51" s="43">
        <v>2624.63</v>
      </c>
      <c r="C51" s="43">
        <v>2620.54</v>
      </c>
      <c r="D51" s="43">
        <v>2620.51</v>
      </c>
      <c r="E51" s="43">
        <v>2621.22</v>
      </c>
      <c r="F51" s="43">
        <v>2622.42</v>
      </c>
      <c r="G51" s="43">
        <v>2623.51</v>
      </c>
      <c r="H51" s="43">
        <v>2624.72</v>
      </c>
      <c r="I51" s="43">
        <v>2626.86</v>
      </c>
      <c r="J51" s="43">
        <v>2633.21</v>
      </c>
      <c r="K51" s="51">
        <v>559.83</v>
      </c>
      <c r="L51" s="45">
        <f t="shared" si="0"/>
        <v>3.5045358</v>
      </c>
      <c r="M51" s="45">
        <f>'Mag. meas. 4'!$K$3/K51</f>
        <v>1.0000178625654217</v>
      </c>
    </row>
    <row r="52" spans="1:13" ht="12.75">
      <c r="A52" s="40" t="s">
        <v>50</v>
      </c>
      <c r="B52" s="43">
        <v>2625.4</v>
      </c>
      <c r="C52" s="43">
        <v>2621.35</v>
      </c>
      <c r="D52" s="43">
        <v>2621.35</v>
      </c>
      <c r="E52" s="43">
        <v>2622.08</v>
      </c>
      <c r="F52" s="43">
        <v>2623.18</v>
      </c>
      <c r="G52" s="43">
        <v>2624.27</v>
      </c>
      <c r="H52" s="43">
        <v>2625.53</v>
      </c>
      <c r="I52" s="43">
        <v>2627.63</v>
      </c>
      <c r="J52" s="43">
        <v>2634.03</v>
      </c>
      <c r="K52" s="51">
        <v>559.86</v>
      </c>
      <c r="L52" s="45">
        <f t="shared" si="0"/>
        <v>3.5047236</v>
      </c>
      <c r="M52" s="45">
        <f>'Mag. meas. 4'!$K$3/K52</f>
        <v>0.9999642767834817</v>
      </c>
    </row>
    <row r="53" spans="1:13" ht="12.75">
      <c r="A53" s="40" t="s">
        <v>51</v>
      </c>
      <c r="B53" s="43">
        <v>2625.78</v>
      </c>
      <c r="C53" s="43">
        <v>2621.73</v>
      </c>
      <c r="D53" s="43">
        <v>2621.72</v>
      </c>
      <c r="E53" s="43">
        <v>2622.45</v>
      </c>
      <c r="F53" s="43">
        <v>2623.65</v>
      </c>
      <c r="G53" s="43">
        <v>2624.69</v>
      </c>
      <c r="H53" s="43">
        <v>2625.96</v>
      </c>
      <c r="I53" s="43">
        <v>2628.15</v>
      </c>
      <c r="J53" s="43">
        <v>2634.36</v>
      </c>
      <c r="K53" s="51">
        <v>559.84</v>
      </c>
      <c r="L53" s="45">
        <f t="shared" si="0"/>
        <v>3.5045984000000003</v>
      </c>
      <c r="M53" s="45">
        <f>'Mag. meas. 4'!$K$3/K53</f>
        <v>1</v>
      </c>
    </row>
    <row r="54" spans="1:13" ht="12.75">
      <c r="A54" s="40" t="s">
        <v>52</v>
      </c>
      <c r="B54" s="43">
        <v>2625.97</v>
      </c>
      <c r="C54" s="43">
        <v>2621.92</v>
      </c>
      <c r="D54" s="43">
        <v>2621.96</v>
      </c>
      <c r="E54" s="43">
        <v>2622.69</v>
      </c>
      <c r="F54" s="43">
        <v>2623.89</v>
      </c>
      <c r="G54" s="43">
        <v>2624.93</v>
      </c>
      <c r="H54" s="43">
        <v>2626.2</v>
      </c>
      <c r="I54" s="43">
        <v>2628.39</v>
      </c>
      <c r="J54" s="43">
        <v>2634.65</v>
      </c>
      <c r="K54" s="51">
        <v>559.86</v>
      </c>
      <c r="L54" s="45">
        <f t="shared" si="0"/>
        <v>3.5047236</v>
      </c>
      <c r="M54" s="45">
        <f>'Mag. meas. 4'!$K$3/K54</f>
        <v>0.9999642767834817</v>
      </c>
    </row>
    <row r="55" spans="1:13" ht="12.75">
      <c r="A55" s="40" t="s">
        <v>53</v>
      </c>
      <c r="B55" s="43">
        <v>2626.12</v>
      </c>
      <c r="C55" s="43">
        <v>2622.07</v>
      </c>
      <c r="D55" s="43">
        <v>2622.15</v>
      </c>
      <c r="E55" s="43">
        <v>2622.84</v>
      </c>
      <c r="F55" s="43">
        <v>2624.08</v>
      </c>
      <c r="G55" s="43">
        <v>2625.12</v>
      </c>
      <c r="H55" s="43">
        <v>2626.44</v>
      </c>
      <c r="I55" s="43">
        <v>2628.68</v>
      </c>
      <c r="J55" s="43">
        <v>2634.9</v>
      </c>
      <c r="K55" s="51">
        <v>559.84</v>
      </c>
      <c r="L55" s="45">
        <f t="shared" si="0"/>
        <v>3.5045984000000003</v>
      </c>
      <c r="M55" s="45">
        <f>'Mag. meas. 4'!$K$3/K55</f>
        <v>1</v>
      </c>
    </row>
    <row r="56" spans="1:13" ht="12.75">
      <c r="A56" s="40" t="s">
        <v>54</v>
      </c>
      <c r="B56" s="43">
        <v>2626.12</v>
      </c>
      <c r="C56" s="43">
        <v>2622.07</v>
      </c>
      <c r="D56" s="43">
        <v>2622.15</v>
      </c>
      <c r="E56" s="43">
        <v>2622.8</v>
      </c>
      <c r="F56" s="43">
        <v>2624.08</v>
      </c>
      <c r="G56" s="43">
        <v>2625.08</v>
      </c>
      <c r="H56" s="43">
        <v>2626.39</v>
      </c>
      <c r="I56" s="43">
        <v>2628.59</v>
      </c>
      <c r="J56" s="43">
        <v>2634.8</v>
      </c>
      <c r="K56" s="51">
        <v>559.86</v>
      </c>
      <c r="L56" s="45">
        <f t="shared" si="0"/>
        <v>3.5047236</v>
      </c>
      <c r="M56" s="45">
        <f>'Mag. meas. 4'!$K$3/K56</f>
        <v>0.9999642767834817</v>
      </c>
    </row>
    <row r="57" spans="1:13" ht="12.75">
      <c r="A57" s="40" t="s">
        <v>55</v>
      </c>
      <c r="B57" s="43">
        <v>2626.5</v>
      </c>
      <c r="C57" s="43">
        <v>2622.45</v>
      </c>
      <c r="D57" s="43">
        <v>2622.52</v>
      </c>
      <c r="E57" s="43">
        <v>2623.17</v>
      </c>
      <c r="F57" s="43">
        <v>2624.46</v>
      </c>
      <c r="G57" s="43">
        <v>2625.45</v>
      </c>
      <c r="H57" s="43">
        <v>2626.82</v>
      </c>
      <c r="I57" s="43">
        <v>2629.02</v>
      </c>
      <c r="J57" s="43">
        <v>2635.04</v>
      </c>
      <c r="K57" s="51">
        <v>559.84</v>
      </c>
      <c r="L57" s="45">
        <f t="shared" si="0"/>
        <v>3.5045984000000003</v>
      </c>
      <c r="M57" s="45">
        <f>'Mag. meas. 4'!$K$3/K57</f>
        <v>1</v>
      </c>
    </row>
    <row r="58" spans="1:13" ht="12.75">
      <c r="A58" s="40" t="s">
        <v>56</v>
      </c>
      <c r="B58" s="43">
        <v>2626.89</v>
      </c>
      <c r="C58" s="43">
        <v>2622.88</v>
      </c>
      <c r="D58" s="43">
        <v>2622.9</v>
      </c>
      <c r="E58" s="43">
        <v>2623.61</v>
      </c>
      <c r="F58" s="43">
        <v>2624.89</v>
      </c>
      <c r="G58" s="43">
        <v>2625.88</v>
      </c>
      <c r="H58" s="43">
        <v>2627.25</v>
      </c>
      <c r="I58" s="43">
        <v>2629.4</v>
      </c>
      <c r="J58" s="43">
        <v>2635.47</v>
      </c>
      <c r="K58" s="51">
        <v>559.84</v>
      </c>
      <c r="L58" s="45">
        <f t="shared" si="0"/>
        <v>3.5045984000000003</v>
      </c>
      <c r="M58" s="45">
        <f>'Mag. meas. 4'!$K$3/K58</f>
        <v>1</v>
      </c>
    </row>
    <row r="59" spans="1:13" ht="12.75">
      <c r="A59" s="40" t="s">
        <v>57</v>
      </c>
      <c r="B59" s="43">
        <v>2626.99</v>
      </c>
      <c r="C59" s="43">
        <v>2622.89</v>
      </c>
      <c r="D59" s="43">
        <v>2622.91</v>
      </c>
      <c r="E59" s="43">
        <v>2623.61</v>
      </c>
      <c r="F59" s="43">
        <v>2624.95</v>
      </c>
      <c r="G59" s="43">
        <v>2625.84</v>
      </c>
      <c r="H59" s="43">
        <v>2627.21</v>
      </c>
      <c r="I59" s="43">
        <v>2629.46</v>
      </c>
      <c r="J59" s="43">
        <v>2635.38</v>
      </c>
      <c r="K59" s="51">
        <v>559.83</v>
      </c>
      <c r="L59" s="45">
        <f t="shared" si="0"/>
        <v>3.5045358</v>
      </c>
      <c r="M59" s="45">
        <f>'Mag. meas. 4'!$K$3/K59</f>
        <v>1.0000178625654217</v>
      </c>
    </row>
    <row r="60" spans="1:13" ht="12.75">
      <c r="A60" s="40" t="s">
        <v>58</v>
      </c>
      <c r="B60" s="43">
        <v>2626.9</v>
      </c>
      <c r="C60" s="43">
        <v>2622.85</v>
      </c>
      <c r="D60" s="43">
        <v>2622.86</v>
      </c>
      <c r="E60" s="43">
        <v>2623.52</v>
      </c>
      <c r="F60" s="43">
        <v>2624.8</v>
      </c>
      <c r="G60" s="43">
        <v>2625.84</v>
      </c>
      <c r="H60" s="43">
        <v>2627.17</v>
      </c>
      <c r="I60" s="43">
        <v>2629.41</v>
      </c>
      <c r="J60" s="43">
        <v>2635.48</v>
      </c>
      <c r="K60" s="51">
        <v>559.84</v>
      </c>
      <c r="L60" s="45">
        <f t="shared" si="0"/>
        <v>3.5045984000000003</v>
      </c>
      <c r="M60" s="45">
        <f>'Mag. meas. 4'!$K$3/K60</f>
        <v>1</v>
      </c>
    </row>
    <row r="61" spans="1:13" ht="12.75">
      <c r="A61" s="40" t="s">
        <v>59</v>
      </c>
      <c r="B61" s="43">
        <v>2626.79</v>
      </c>
      <c r="C61" s="43">
        <v>2622.74</v>
      </c>
      <c r="D61" s="43">
        <v>2622.8</v>
      </c>
      <c r="E61" s="43">
        <v>2623.46</v>
      </c>
      <c r="F61" s="43">
        <v>2624.74</v>
      </c>
      <c r="G61" s="43">
        <v>2625.78</v>
      </c>
      <c r="H61" s="43">
        <v>2627.15</v>
      </c>
      <c r="I61" s="43">
        <v>2629.4</v>
      </c>
      <c r="J61" s="43">
        <v>2635.52</v>
      </c>
      <c r="K61" s="51">
        <v>559.86</v>
      </c>
      <c r="L61" s="45">
        <f t="shared" si="0"/>
        <v>3.5047236</v>
      </c>
      <c r="M61" s="45">
        <f>'Mag. meas. 4'!$K$3/K61</f>
        <v>0.9999642767834817</v>
      </c>
    </row>
    <row r="62" spans="1:13" ht="12.75">
      <c r="A62" s="40" t="s">
        <v>2</v>
      </c>
      <c r="B62" s="43">
        <v>2626.56</v>
      </c>
      <c r="C62" s="43">
        <v>2622.55</v>
      </c>
      <c r="D62" s="43">
        <v>2622.57</v>
      </c>
      <c r="E62" s="43">
        <v>2623.23</v>
      </c>
      <c r="F62" s="43">
        <v>2624.56</v>
      </c>
      <c r="G62" s="43">
        <v>2625.55</v>
      </c>
      <c r="H62" s="43">
        <v>2626.92</v>
      </c>
      <c r="I62" s="43">
        <v>2629.26</v>
      </c>
      <c r="J62" s="43">
        <v>2635.47</v>
      </c>
      <c r="K62" s="51">
        <v>559.86</v>
      </c>
      <c r="L62" s="45">
        <f t="shared" si="0"/>
        <v>3.5047236</v>
      </c>
      <c r="M62" s="45">
        <f>'Mag. meas. 4'!$K$3/K62</f>
        <v>0.9999642767834817</v>
      </c>
    </row>
    <row r="63" spans="1:13" ht="12.75">
      <c r="A63" s="40" t="s">
        <v>60</v>
      </c>
      <c r="B63" s="43">
        <v>2626.7</v>
      </c>
      <c r="C63" s="43">
        <v>2622.65</v>
      </c>
      <c r="D63" s="43">
        <v>2622.76</v>
      </c>
      <c r="E63" s="43">
        <v>2623.46</v>
      </c>
      <c r="F63" s="43">
        <v>2624.7</v>
      </c>
      <c r="G63" s="43">
        <v>2625.69</v>
      </c>
      <c r="H63" s="43">
        <v>2627.06</v>
      </c>
      <c r="I63" s="43">
        <v>2629.41</v>
      </c>
      <c r="J63" s="43">
        <v>2635.76</v>
      </c>
      <c r="K63" s="51">
        <v>559.84</v>
      </c>
      <c r="L63" s="45">
        <f t="shared" si="0"/>
        <v>3.5045984000000003</v>
      </c>
      <c r="M63" s="45">
        <f>'Mag. meas. 4'!$K$3/K63</f>
        <v>1</v>
      </c>
    </row>
    <row r="64" spans="1:13" ht="12.75">
      <c r="A64" s="40" t="s">
        <v>61</v>
      </c>
      <c r="B64" s="43">
        <v>2626.56</v>
      </c>
      <c r="C64" s="43">
        <v>2622.55</v>
      </c>
      <c r="D64" s="43">
        <v>2622.58</v>
      </c>
      <c r="E64" s="43">
        <v>2623.32</v>
      </c>
      <c r="F64" s="43">
        <v>2624.61</v>
      </c>
      <c r="G64" s="43">
        <v>2625.6</v>
      </c>
      <c r="H64" s="43">
        <v>2627.02</v>
      </c>
      <c r="I64" s="43">
        <v>2629.31</v>
      </c>
      <c r="J64" s="43">
        <v>2635.67</v>
      </c>
      <c r="K64" s="51">
        <v>559.84</v>
      </c>
      <c r="L64" s="45">
        <f t="shared" si="0"/>
        <v>3.5045984000000003</v>
      </c>
      <c r="M64" s="45">
        <f>'Mag. meas. 4'!$K$3/K64</f>
        <v>1</v>
      </c>
    </row>
    <row r="65" spans="1:13" ht="12.75">
      <c r="A65" s="40" t="s">
        <v>62</v>
      </c>
      <c r="B65" s="43">
        <v>2626.51</v>
      </c>
      <c r="C65" s="43">
        <v>2622.5</v>
      </c>
      <c r="D65" s="43">
        <v>2622.57</v>
      </c>
      <c r="E65" s="43">
        <v>2623.27</v>
      </c>
      <c r="F65" s="43">
        <v>2624.61</v>
      </c>
      <c r="G65" s="43">
        <v>2625.59</v>
      </c>
      <c r="H65" s="43">
        <v>2626.97</v>
      </c>
      <c r="I65" s="43">
        <v>2629.26</v>
      </c>
      <c r="J65" s="43">
        <v>2635.62</v>
      </c>
      <c r="K65" s="51">
        <v>559.84</v>
      </c>
      <c r="L65" s="45">
        <f t="shared" si="0"/>
        <v>3.5045984000000003</v>
      </c>
      <c r="M65" s="45">
        <f>'Mag. meas. 4'!$K$3/K65</f>
        <v>1</v>
      </c>
    </row>
    <row r="66" spans="1:13" ht="12.75">
      <c r="A66" s="40" t="s">
        <v>63</v>
      </c>
      <c r="B66" s="43">
        <v>2626.28</v>
      </c>
      <c r="C66" s="43">
        <v>2622.23</v>
      </c>
      <c r="D66" s="43">
        <v>2622.3</v>
      </c>
      <c r="E66" s="43">
        <v>2623.05</v>
      </c>
      <c r="F66" s="43">
        <v>2624.28</v>
      </c>
      <c r="G66" s="43">
        <v>2625.28</v>
      </c>
      <c r="H66" s="43">
        <v>2626.69</v>
      </c>
      <c r="I66" s="43">
        <v>2628.94</v>
      </c>
      <c r="J66" s="43">
        <v>2635.34</v>
      </c>
      <c r="K66" s="51">
        <v>559.84</v>
      </c>
      <c r="L66" s="45">
        <f t="shared" si="0"/>
        <v>3.5045984000000003</v>
      </c>
      <c r="M66" s="45">
        <f>'Mag. meas. 4'!$K$3/K66</f>
        <v>1</v>
      </c>
    </row>
    <row r="67" spans="1:13" ht="12.75">
      <c r="A67" s="40" t="s">
        <v>64</v>
      </c>
      <c r="B67" s="43">
        <v>2625.84</v>
      </c>
      <c r="C67" s="43">
        <v>2621.79</v>
      </c>
      <c r="D67" s="43">
        <v>2621.87</v>
      </c>
      <c r="E67" s="43">
        <v>2622.56</v>
      </c>
      <c r="F67" s="43">
        <v>2623.85</v>
      </c>
      <c r="G67" s="43">
        <v>2624.89</v>
      </c>
      <c r="H67" s="43">
        <v>2626.3</v>
      </c>
      <c r="I67" s="43">
        <v>2628.5</v>
      </c>
      <c r="J67" s="43">
        <v>2635</v>
      </c>
      <c r="K67" s="51">
        <v>559.84</v>
      </c>
      <c r="L67" s="45">
        <f t="shared" si="0"/>
        <v>3.5045984000000003</v>
      </c>
      <c r="M67" s="45">
        <f>'Mag. meas. 4'!$K$3/K67</f>
        <v>1</v>
      </c>
    </row>
    <row r="68" spans="1:13" ht="12.75">
      <c r="A68" s="40" t="s">
        <v>65</v>
      </c>
      <c r="B68" s="43">
        <v>2624.93</v>
      </c>
      <c r="C68" s="43">
        <v>2620.84</v>
      </c>
      <c r="D68" s="43">
        <v>2620.99</v>
      </c>
      <c r="E68" s="43">
        <v>2621.76</v>
      </c>
      <c r="F68" s="43">
        <v>2622.95</v>
      </c>
      <c r="G68" s="43">
        <v>2624</v>
      </c>
      <c r="H68" s="43">
        <v>2625.35</v>
      </c>
      <c r="I68" s="43">
        <v>2627.6</v>
      </c>
      <c r="J68" s="43">
        <v>2634.09</v>
      </c>
      <c r="K68" s="51">
        <v>559.84</v>
      </c>
      <c r="L68" s="45">
        <f aca="true" t="shared" si="1" ref="L68:L115">0.00626*K68</f>
        <v>3.5045984000000003</v>
      </c>
      <c r="M68" s="45">
        <f>'Mag. meas. 4'!$K$3/K68</f>
        <v>1</v>
      </c>
    </row>
    <row r="69" spans="1:13" ht="12.75">
      <c r="A69" s="40" t="s">
        <v>66</v>
      </c>
      <c r="B69" s="43">
        <v>2623.73</v>
      </c>
      <c r="C69" s="43">
        <v>2619.69</v>
      </c>
      <c r="D69" s="43">
        <v>2619.81</v>
      </c>
      <c r="E69" s="43">
        <v>2620.52</v>
      </c>
      <c r="F69" s="43">
        <v>2621.81</v>
      </c>
      <c r="G69" s="43">
        <v>2622.91</v>
      </c>
      <c r="H69" s="43">
        <v>2624.25</v>
      </c>
      <c r="I69" s="43">
        <v>2626.49</v>
      </c>
      <c r="J69" s="43">
        <v>2633.03</v>
      </c>
      <c r="K69" s="51">
        <v>559.86</v>
      </c>
      <c r="L69" s="45">
        <f t="shared" si="1"/>
        <v>3.5047236</v>
      </c>
      <c r="M69" s="45">
        <f>'Mag. meas. 4'!$K$3/K69</f>
        <v>0.9999642767834817</v>
      </c>
    </row>
    <row r="70" spans="1:13" ht="12.75">
      <c r="A70" s="40" t="s">
        <v>67</v>
      </c>
      <c r="B70" s="43">
        <v>2621.58</v>
      </c>
      <c r="C70" s="43">
        <v>2617.55</v>
      </c>
      <c r="D70" s="43">
        <v>2617.67</v>
      </c>
      <c r="E70" s="43">
        <v>2618.43</v>
      </c>
      <c r="F70" s="43">
        <v>2619.64</v>
      </c>
      <c r="G70" s="43">
        <v>2620.74</v>
      </c>
      <c r="H70" s="43">
        <v>2622.07</v>
      </c>
      <c r="I70" s="43">
        <v>2624.3</v>
      </c>
      <c r="J70" s="43">
        <v>2630.84</v>
      </c>
      <c r="K70" s="51">
        <v>559.84</v>
      </c>
      <c r="L70" s="45">
        <f t="shared" si="1"/>
        <v>3.5045984000000003</v>
      </c>
      <c r="M70" s="45">
        <f>'Mag. meas. 4'!$K$3/K70</f>
        <v>1</v>
      </c>
    </row>
    <row r="71" spans="1:13" ht="12.75">
      <c r="A71" s="40" t="s">
        <v>68</v>
      </c>
      <c r="B71" s="43">
        <v>2618.7</v>
      </c>
      <c r="C71" s="43">
        <v>2614.64</v>
      </c>
      <c r="D71" s="43">
        <v>2614.72</v>
      </c>
      <c r="E71" s="43">
        <v>2615.48</v>
      </c>
      <c r="F71" s="43">
        <v>2616.7</v>
      </c>
      <c r="G71" s="43">
        <v>2617.81</v>
      </c>
      <c r="H71" s="43">
        <v>2619.16</v>
      </c>
      <c r="I71" s="43">
        <v>2621.34</v>
      </c>
      <c r="J71" s="43">
        <v>2627.96</v>
      </c>
      <c r="K71" s="51">
        <v>559.84</v>
      </c>
      <c r="L71" s="45">
        <f t="shared" si="1"/>
        <v>3.5045984000000003</v>
      </c>
      <c r="M71" s="45">
        <f>'Mag. meas. 4'!$K$3/K71</f>
        <v>1</v>
      </c>
    </row>
    <row r="72" spans="1:13" ht="12.75">
      <c r="A72" s="40" t="s">
        <v>69</v>
      </c>
      <c r="B72" s="43">
        <v>2615.54</v>
      </c>
      <c r="C72" s="43">
        <v>2611.44</v>
      </c>
      <c r="D72" s="43">
        <v>2611.54</v>
      </c>
      <c r="E72" s="43">
        <v>2612.3</v>
      </c>
      <c r="F72" s="43">
        <v>2613.58</v>
      </c>
      <c r="G72" s="43">
        <v>2614.6</v>
      </c>
      <c r="H72" s="43">
        <v>2615.92</v>
      </c>
      <c r="I72" s="43">
        <v>2618.14</v>
      </c>
      <c r="J72" s="43">
        <v>2624.71</v>
      </c>
      <c r="K72" s="51">
        <v>559.86</v>
      </c>
      <c r="L72" s="45">
        <f t="shared" si="1"/>
        <v>3.5047236</v>
      </c>
      <c r="M72" s="45">
        <f>'Mag. meas. 4'!$K$3/K72</f>
        <v>0.9999642767834817</v>
      </c>
    </row>
    <row r="73" spans="1:13" ht="12.75">
      <c r="A73" s="40" t="s">
        <v>70</v>
      </c>
      <c r="B73" s="43">
        <v>2611.99</v>
      </c>
      <c r="C73" s="43">
        <v>2607.91</v>
      </c>
      <c r="D73" s="43">
        <v>2608.03</v>
      </c>
      <c r="E73" s="43">
        <v>2608.83</v>
      </c>
      <c r="F73" s="43">
        <v>2610.06</v>
      </c>
      <c r="G73" s="43">
        <v>2611.1</v>
      </c>
      <c r="H73" s="43">
        <v>2612.48</v>
      </c>
      <c r="I73" s="43">
        <v>2614.7</v>
      </c>
      <c r="J73" s="43">
        <v>2621.31</v>
      </c>
      <c r="K73" s="51">
        <v>559.84</v>
      </c>
      <c r="L73" s="45">
        <f t="shared" si="1"/>
        <v>3.5045984000000003</v>
      </c>
      <c r="M73" s="45">
        <f>'Mag. meas. 4'!$K$3/K73</f>
        <v>1</v>
      </c>
    </row>
    <row r="74" spans="1:13" ht="12.75">
      <c r="A74" s="40" t="s">
        <v>71</v>
      </c>
      <c r="B74" s="43">
        <v>2607.63</v>
      </c>
      <c r="C74" s="43">
        <v>2603.52</v>
      </c>
      <c r="D74" s="43">
        <v>2603.67</v>
      </c>
      <c r="E74" s="43">
        <v>2604.41</v>
      </c>
      <c r="F74" s="43">
        <v>2605.7</v>
      </c>
      <c r="G74" s="43">
        <v>2606.71</v>
      </c>
      <c r="H74" s="43">
        <v>2608.1</v>
      </c>
      <c r="I74" s="43">
        <v>2610.39</v>
      </c>
      <c r="J74" s="43">
        <v>2616.99</v>
      </c>
      <c r="K74" s="51">
        <v>559.84</v>
      </c>
      <c r="L74" s="45">
        <f t="shared" si="1"/>
        <v>3.5045984000000003</v>
      </c>
      <c r="M74" s="45">
        <f>'Mag. meas. 4'!$K$3/K74</f>
        <v>1</v>
      </c>
    </row>
    <row r="75" spans="1:13" ht="12.75">
      <c r="A75" s="40" t="s">
        <v>72</v>
      </c>
      <c r="B75" s="43">
        <v>2602.02</v>
      </c>
      <c r="C75" s="43">
        <v>2597.83</v>
      </c>
      <c r="D75" s="43">
        <v>2598.01</v>
      </c>
      <c r="E75" s="43">
        <v>2598.75</v>
      </c>
      <c r="F75" s="43">
        <v>2600.06</v>
      </c>
      <c r="G75" s="43">
        <v>2601.09</v>
      </c>
      <c r="H75" s="43">
        <v>2602.47</v>
      </c>
      <c r="I75" s="43">
        <v>2604.75</v>
      </c>
      <c r="J75" s="43">
        <v>2611.39</v>
      </c>
      <c r="K75" s="51">
        <v>559.84</v>
      </c>
      <c r="L75" s="45">
        <f t="shared" si="1"/>
        <v>3.5045984000000003</v>
      </c>
      <c r="M75" s="45">
        <f>'Mag. meas. 4'!$K$3/K75</f>
        <v>1</v>
      </c>
    </row>
    <row r="76" spans="1:13" ht="12.75">
      <c r="A76" s="40" t="s">
        <v>73</v>
      </c>
      <c r="B76" s="43">
        <v>2595.17</v>
      </c>
      <c r="C76" s="43">
        <v>2590.96</v>
      </c>
      <c r="D76" s="43">
        <v>2591.13</v>
      </c>
      <c r="E76" s="43">
        <v>2591.85</v>
      </c>
      <c r="F76" s="43">
        <v>2593.14</v>
      </c>
      <c r="G76" s="43">
        <v>2594.29</v>
      </c>
      <c r="H76" s="43">
        <v>2595.7</v>
      </c>
      <c r="I76" s="43">
        <v>2598.02</v>
      </c>
      <c r="J76" s="43">
        <v>2604.68</v>
      </c>
      <c r="K76" s="51">
        <v>559.84</v>
      </c>
      <c r="L76" s="45">
        <f t="shared" si="1"/>
        <v>3.5045984000000003</v>
      </c>
      <c r="M76" s="45">
        <f>'Mag. meas. 4'!$K$3/K76</f>
        <v>1</v>
      </c>
    </row>
    <row r="77" spans="1:13" ht="12.75">
      <c r="A77" s="40" t="s">
        <v>74</v>
      </c>
      <c r="B77" s="43">
        <v>2586.68</v>
      </c>
      <c r="C77" s="43">
        <v>2582.51</v>
      </c>
      <c r="D77" s="43">
        <v>2582.66</v>
      </c>
      <c r="E77" s="43">
        <v>2583.44</v>
      </c>
      <c r="F77" s="43">
        <v>2584.75</v>
      </c>
      <c r="G77" s="43">
        <v>2585.93</v>
      </c>
      <c r="H77" s="43">
        <v>2587.31</v>
      </c>
      <c r="I77" s="43">
        <v>2589.65</v>
      </c>
      <c r="J77" s="43">
        <v>2596.44</v>
      </c>
      <c r="K77" s="51">
        <v>559.86</v>
      </c>
      <c r="L77" s="45">
        <f t="shared" si="1"/>
        <v>3.5047236</v>
      </c>
      <c r="M77" s="45">
        <f>'Mag. meas. 4'!$K$3/K77</f>
        <v>0.9999642767834817</v>
      </c>
    </row>
    <row r="78" spans="1:13" ht="12.75">
      <c r="A78" s="40" t="s">
        <v>75</v>
      </c>
      <c r="B78" s="43">
        <v>2576.34</v>
      </c>
      <c r="C78" s="43">
        <v>2572.11</v>
      </c>
      <c r="D78" s="43">
        <v>2572.28</v>
      </c>
      <c r="E78" s="43">
        <v>2573.03</v>
      </c>
      <c r="F78" s="43">
        <v>2574.37</v>
      </c>
      <c r="G78" s="43">
        <v>2575.55</v>
      </c>
      <c r="H78" s="43">
        <v>2576.92</v>
      </c>
      <c r="I78" s="43">
        <v>2579.29</v>
      </c>
      <c r="J78" s="43">
        <v>2586.06</v>
      </c>
      <c r="K78" s="51">
        <v>559.84</v>
      </c>
      <c r="L78" s="45">
        <f t="shared" si="1"/>
        <v>3.5045984000000003</v>
      </c>
      <c r="M78" s="45">
        <f>'Mag. meas. 4'!$K$3/K78</f>
        <v>1</v>
      </c>
    </row>
    <row r="79" spans="1:13" ht="12.75">
      <c r="A79" s="40" t="s">
        <v>76</v>
      </c>
      <c r="B79" s="43">
        <v>2563.48</v>
      </c>
      <c r="C79" s="43">
        <v>2559.26</v>
      </c>
      <c r="D79" s="43">
        <v>2559.4</v>
      </c>
      <c r="E79" s="43">
        <v>2560.28</v>
      </c>
      <c r="F79" s="43">
        <v>2561.66</v>
      </c>
      <c r="G79" s="43">
        <v>2562.88</v>
      </c>
      <c r="H79" s="43">
        <v>2564.18</v>
      </c>
      <c r="I79" s="43">
        <v>2566.57</v>
      </c>
      <c r="J79" s="43">
        <v>2573.4</v>
      </c>
      <c r="K79" s="51">
        <v>559.84</v>
      </c>
      <c r="L79" s="45">
        <f t="shared" si="1"/>
        <v>3.5045984000000003</v>
      </c>
      <c r="M79" s="45">
        <f>'Mag. meas. 4'!$K$3/K79</f>
        <v>1</v>
      </c>
    </row>
    <row r="80" spans="1:13" ht="12.75">
      <c r="A80" s="40" t="s">
        <v>77</v>
      </c>
      <c r="B80" s="43">
        <v>2539.17</v>
      </c>
      <c r="C80" s="43">
        <v>2534.62</v>
      </c>
      <c r="D80" s="43">
        <v>2534.82</v>
      </c>
      <c r="E80" s="43">
        <v>2536.16</v>
      </c>
      <c r="F80" s="43">
        <v>2537.33</v>
      </c>
      <c r="G80" s="43">
        <v>2539.11</v>
      </c>
      <c r="H80" s="43">
        <v>2539.95</v>
      </c>
      <c r="I80" s="43">
        <v>2541.99</v>
      </c>
      <c r="J80" s="43">
        <v>2549.01</v>
      </c>
      <c r="K80" s="51">
        <v>559.84</v>
      </c>
      <c r="L80" s="45">
        <f t="shared" si="1"/>
        <v>3.5045984000000003</v>
      </c>
      <c r="M80" s="45">
        <f>'Mag. meas. 4'!$K$3/K80</f>
        <v>1</v>
      </c>
    </row>
    <row r="81" spans="1:13" ht="12.75">
      <c r="A81" s="40" t="s">
        <v>78</v>
      </c>
      <c r="B81" s="43">
        <v>2415.48</v>
      </c>
      <c r="C81" s="43">
        <v>2410.91</v>
      </c>
      <c r="D81" s="43">
        <v>2411.94</v>
      </c>
      <c r="E81" s="43">
        <v>2415.37</v>
      </c>
      <c r="F81" s="43">
        <v>2416.33</v>
      </c>
      <c r="G81" s="43">
        <v>2419.73</v>
      </c>
      <c r="H81" s="43">
        <v>2416.67</v>
      </c>
      <c r="I81" s="43">
        <v>2414.75</v>
      </c>
      <c r="J81" s="43">
        <v>2420.46</v>
      </c>
      <c r="K81" s="51">
        <v>559.84</v>
      </c>
      <c r="L81" s="45">
        <f t="shared" si="1"/>
        <v>3.5045984000000003</v>
      </c>
      <c r="M81" s="45">
        <f>'Mag. meas. 4'!$K$3/K81</f>
        <v>1</v>
      </c>
    </row>
    <row r="82" spans="1:13" ht="12.75">
      <c r="A82" s="40" t="s">
        <v>79</v>
      </c>
      <c r="B82" s="43">
        <v>1813.73</v>
      </c>
      <c r="C82" s="43">
        <v>1820.83</v>
      </c>
      <c r="D82" s="43">
        <v>1826.39</v>
      </c>
      <c r="E82" s="43">
        <v>1832.8</v>
      </c>
      <c r="F82" s="43">
        <v>1833.61</v>
      </c>
      <c r="G82" s="43">
        <v>1836.76</v>
      </c>
      <c r="H82" s="43">
        <v>1823.35</v>
      </c>
      <c r="I82" s="43">
        <v>1806.55</v>
      </c>
      <c r="J82" s="43">
        <v>1794.55</v>
      </c>
      <c r="K82" s="51">
        <v>559.84</v>
      </c>
      <c r="L82" s="45">
        <f t="shared" si="1"/>
        <v>3.5045984000000003</v>
      </c>
      <c r="M82" s="45">
        <f>'Mag. meas. 4'!$K$3/K82</f>
        <v>1</v>
      </c>
    </row>
    <row r="83" spans="1:13" ht="12.75">
      <c r="A83" s="40" t="s">
        <v>80</v>
      </c>
      <c r="B83" s="43">
        <v>1167.39</v>
      </c>
      <c r="C83" s="43">
        <v>1184.01</v>
      </c>
      <c r="D83" s="43">
        <v>1193.11</v>
      </c>
      <c r="E83" s="43">
        <v>1199.98</v>
      </c>
      <c r="F83" s="43">
        <v>1199.23</v>
      </c>
      <c r="G83" s="43">
        <v>1199.72</v>
      </c>
      <c r="H83" s="43">
        <v>1184.69</v>
      </c>
      <c r="I83" s="43">
        <v>1164.48</v>
      </c>
      <c r="J83" s="43">
        <v>1141.95</v>
      </c>
      <c r="K83" s="51">
        <v>559.84</v>
      </c>
      <c r="L83" s="45">
        <f t="shared" si="1"/>
        <v>3.5045984000000003</v>
      </c>
      <c r="M83" s="45">
        <f>'Mag. meas. 4'!$K$3/K83</f>
        <v>1</v>
      </c>
    </row>
    <row r="84" spans="1:13" ht="12.75">
      <c r="A84" s="40" t="s">
        <v>81</v>
      </c>
      <c r="B84" s="43">
        <v>803.55</v>
      </c>
      <c r="C84" s="43">
        <v>817.1</v>
      </c>
      <c r="D84" s="43">
        <v>824.93</v>
      </c>
      <c r="E84" s="43">
        <v>830.06</v>
      </c>
      <c r="F84" s="43">
        <v>828.79</v>
      </c>
      <c r="G84" s="43">
        <v>827.53</v>
      </c>
      <c r="H84" s="43">
        <v>814.89</v>
      </c>
      <c r="I84" s="43">
        <v>798.15</v>
      </c>
      <c r="J84" s="43">
        <v>778.93</v>
      </c>
      <c r="K84" s="51">
        <v>559.84</v>
      </c>
      <c r="L84" s="45">
        <f t="shared" si="1"/>
        <v>3.5045984000000003</v>
      </c>
      <c r="M84" s="45">
        <f>'Mag. meas. 4'!$K$3/K84</f>
        <v>1</v>
      </c>
    </row>
    <row r="85" spans="1:13" ht="12.75">
      <c r="A85" s="40" t="s">
        <v>82</v>
      </c>
      <c r="B85" s="43">
        <v>592.27</v>
      </c>
      <c r="C85" s="43">
        <v>600.8</v>
      </c>
      <c r="D85" s="43">
        <v>605.85</v>
      </c>
      <c r="E85" s="43">
        <v>608.95</v>
      </c>
      <c r="F85" s="43">
        <v>607.15</v>
      </c>
      <c r="G85" s="43">
        <v>605.33</v>
      </c>
      <c r="H85" s="43">
        <v>595.52</v>
      </c>
      <c r="I85" s="43">
        <v>582.97</v>
      </c>
      <c r="J85" s="43">
        <v>569.03</v>
      </c>
      <c r="K85" s="51">
        <v>559.83</v>
      </c>
      <c r="L85" s="45">
        <f t="shared" si="1"/>
        <v>3.5045358</v>
      </c>
      <c r="M85" s="45">
        <f>'Mag. meas. 4'!$K$3/K85</f>
        <v>1.0000178625654217</v>
      </c>
    </row>
    <row r="86" spans="1:13" ht="12.75">
      <c r="A86" s="40" t="s">
        <v>83</v>
      </c>
      <c r="B86" s="43">
        <v>458.75</v>
      </c>
      <c r="C86" s="43">
        <v>463.55</v>
      </c>
      <c r="D86" s="43">
        <v>466.26</v>
      </c>
      <c r="E86" s="43">
        <v>467.77</v>
      </c>
      <c r="F86" s="43">
        <v>465.63</v>
      </c>
      <c r="G86" s="43">
        <v>463.73</v>
      </c>
      <c r="H86" s="43">
        <v>456.2</v>
      </c>
      <c r="I86" s="43">
        <v>447.01</v>
      </c>
      <c r="J86" s="43">
        <v>436.95</v>
      </c>
      <c r="K86" s="51">
        <v>559.84</v>
      </c>
      <c r="L86" s="45">
        <f t="shared" si="1"/>
        <v>3.5045984000000003</v>
      </c>
      <c r="M86" s="45">
        <f>'Mag. meas. 4'!$K$3/K86</f>
        <v>1</v>
      </c>
    </row>
    <row r="87" spans="1:13" ht="12.75">
      <c r="A87" s="40" t="s">
        <v>84</v>
      </c>
      <c r="B87" s="43">
        <v>368.34</v>
      </c>
      <c r="C87" s="43">
        <v>370.68</v>
      </c>
      <c r="D87" s="43">
        <v>371.84</v>
      </c>
      <c r="E87" s="43">
        <v>372.27</v>
      </c>
      <c r="F87" s="43">
        <v>370</v>
      </c>
      <c r="G87" s="43">
        <v>368.2</v>
      </c>
      <c r="H87" s="43">
        <v>362.34</v>
      </c>
      <c r="I87" s="43">
        <v>355.38</v>
      </c>
      <c r="J87" s="43">
        <v>348.06</v>
      </c>
      <c r="K87" s="51">
        <v>559.84</v>
      </c>
      <c r="L87" s="45">
        <f t="shared" si="1"/>
        <v>3.5045984000000003</v>
      </c>
      <c r="M87" s="45">
        <f>'Mag. meas. 4'!$K$3/K87</f>
        <v>1</v>
      </c>
    </row>
    <row r="88" spans="1:13" ht="12.75">
      <c r="A88" s="40" t="s">
        <v>85</v>
      </c>
      <c r="B88" s="43">
        <v>303.31</v>
      </c>
      <c r="C88" s="43">
        <v>304.25</v>
      </c>
      <c r="D88" s="43">
        <v>304.44</v>
      </c>
      <c r="E88" s="43">
        <v>304.23</v>
      </c>
      <c r="F88" s="43">
        <v>301.93</v>
      </c>
      <c r="G88" s="43">
        <v>300.31</v>
      </c>
      <c r="H88" s="43">
        <v>295.62</v>
      </c>
      <c r="I88" s="43">
        <v>290.23</v>
      </c>
      <c r="J88" s="43">
        <v>284.73</v>
      </c>
      <c r="K88" s="51">
        <v>559.84</v>
      </c>
      <c r="L88" s="45">
        <f t="shared" si="1"/>
        <v>3.5045984000000003</v>
      </c>
      <c r="M88" s="45">
        <f>'Mag. meas. 4'!$K$3/K88</f>
        <v>1</v>
      </c>
    </row>
    <row r="89" spans="1:13" ht="12.75">
      <c r="A89" s="40" t="s">
        <v>86</v>
      </c>
      <c r="B89" s="43">
        <v>254.76</v>
      </c>
      <c r="C89" s="43">
        <v>254.83</v>
      </c>
      <c r="D89" s="43">
        <v>254.44</v>
      </c>
      <c r="E89" s="43">
        <v>253.91</v>
      </c>
      <c r="F89" s="43">
        <v>251.64</v>
      </c>
      <c r="G89" s="43">
        <v>250.21</v>
      </c>
      <c r="H89" s="43">
        <v>246.35</v>
      </c>
      <c r="I89" s="43">
        <v>242.05</v>
      </c>
      <c r="J89" s="43">
        <v>237.88</v>
      </c>
      <c r="K89" s="51">
        <v>559.84</v>
      </c>
      <c r="L89" s="45">
        <f t="shared" si="1"/>
        <v>3.5045984000000003</v>
      </c>
      <c r="M89" s="45">
        <f>'Mag. meas. 4'!$K$3/K89</f>
        <v>1</v>
      </c>
    </row>
    <row r="90" spans="1:13" ht="12.75">
      <c r="A90" s="40" t="s">
        <v>87</v>
      </c>
      <c r="B90" s="43">
        <v>217.1</v>
      </c>
      <c r="C90" s="43">
        <v>216.67</v>
      </c>
      <c r="D90" s="43">
        <v>215.94</v>
      </c>
      <c r="E90" s="43">
        <v>215.29</v>
      </c>
      <c r="F90" s="43">
        <v>213.13</v>
      </c>
      <c r="G90" s="43">
        <v>211.87</v>
      </c>
      <c r="H90" s="43">
        <v>208.63</v>
      </c>
      <c r="I90" s="43">
        <v>205.1</v>
      </c>
      <c r="J90" s="43">
        <v>201.77</v>
      </c>
      <c r="K90" s="51">
        <v>559.83</v>
      </c>
      <c r="L90" s="45">
        <f t="shared" si="1"/>
        <v>3.5045358</v>
      </c>
      <c r="M90" s="45">
        <f>'Mag. meas. 4'!$K$3/K90</f>
        <v>1.0000178625654217</v>
      </c>
    </row>
    <row r="91" spans="1:13" ht="12.75">
      <c r="A91" s="40" t="s">
        <v>88</v>
      </c>
      <c r="B91" s="43">
        <v>187.16</v>
      </c>
      <c r="C91" s="43">
        <v>186.42</v>
      </c>
      <c r="D91" s="43">
        <v>185.64</v>
      </c>
      <c r="E91" s="43">
        <v>184.91</v>
      </c>
      <c r="F91" s="43">
        <v>182.89</v>
      </c>
      <c r="G91" s="43">
        <v>181.74</v>
      </c>
      <c r="H91" s="43">
        <v>179.04</v>
      </c>
      <c r="I91" s="43">
        <v>176.21</v>
      </c>
      <c r="J91" s="43">
        <v>173.43</v>
      </c>
      <c r="K91" s="51">
        <v>559.84</v>
      </c>
      <c r="L91" s="45">
        <f t="shared" si="1"/>
        <v>3.5045984000000003</v>
      </c>
      <c r="M91" s="45">
        <f>'Mag. meas. 4'!$K$3/K91</f>
        <v>1</v>
      </c>
    </row>
    <row r="92" spans="1:13" ht="12.75">
      <c r="A92" s="40" t="s">
        <v>89</v>
      </c>
      <c r="B92" s="43">
        <v>162.94</v>
      </c>
      <c r="C92" s="43">
        <v>162.04</v>
      </c>
      <c r="D92" s="43">
        <v>161.2</v>
      </c>
      <c r="E92" s="43">
        <v>160.42</v>
      </c>
      <c r="F92" s="43">
        <v>158.58</v>
      </c>
      <c r="G92" s="43">
        <v>157.66</v>
      </c>
      <c r="H92" s="43">
        <v>155.32</v>
      </c>
      <c r="I92" s="43">
        <v>152.91</v>
      </c>
      <c r="J92" s="43">
        <v>150.66</v>
      </c>
      <c r="K92" s="51">
        <v>559.84</v>
      </c>
      <c r="L92" s="45">
        <f t="shared" si="1"/>
        <v>3.5045984000000003</v>
      </c>
      <c r="M92" s="45">
        <f>'Mag. meas. 4'!$K$3/K92</f>
        <v>1</v>
      </c>
    </row>
    <row r="93" spans="1:13" ht="12.75">
      <c r="A93" s="40" t="s">
        <v>90</v>
      </c>
      <c r="B93" s="43">
        <v>142.87</v>
      </c>
      <c r="C93" s="43">
        <v>141.95</v>
      </c>
      <c r="D93" s="43">
        <v>141.09</v>
      </c>
      <c r="E93" s="43">
        <v>140.38</v>
      </c>
      <c r="F93" s="43">
        <v>138.68</v>
      </c>
      <c r="G93" s="43">
        <v>137.82</v>
      </c>
      <c r="H93" s="43">
        <v>135.83</v>
      </c>
      <c r="I93" s="43">
        <v>133.81</v>
      </c>
      <c r="J93" s="43">
        <v>132</v>
      </c>
      <c r="K93" s="51">
        <v>559.84</v>
      </c>
      <c r="L93" s="45">
        <f t="shared" si="1"/>
        <v>3.5045984000000003</v>
      </c>
      <c r="M93" s="45">
        <f>'Mag. meas. 4'!$K$3/K93</f>
        <v>1</v>
      </c>
    </row>
    <row r="94" spans="1:13" ht="12.75">
      <c r="A94" s="40" t="s">
        <v>91</v>
      </c>
      <c r="B94" s="43">
        <v>126.23</v>
      </c>
      <c r="C94" s="43">
        <v>125.23</v>
      </c>
      <c r="D94" s="43">
        <v>124.53</v>
      </c>
      <c r="E94" s="43">
        <v>123.8</v>
      </c>
      <c r="F94" s="43">
        <v>122.31</v>
      </c>
      <c r="G94" s="43">
        <v>121.56</v>
      </c>
      <c r="H94" s="43">
        <v>119.85</v>
      </c>
      <c r="I94" s="43">
        <v>118.13</v>
      </c>
      <c r="J94" s="43">
        <v>116.53</v>
      </c>
      <c r="K94" s="51">
        <v>559.84</v>
      </c>
      <c r="L94" s="45">
        <f t="shared" si="1"/>
        <v>3.5045984000000003</v>
      </c>
      <c r="M94" s="45">
        <f>'Mag. meas. 4'!$K$3/K94</f>
        <v>1</v>
      </c>
    </row>
    <row r="95" spans="1:13" ht="12.75">
      <c r="A95" s="40" t="s">
        <v>92</v>
      </c>
      <c r="B95" s="43">
        <v>112.06</v>
      </c>
      <c r="C95" s="43">
        <v>111.16</v>
      </c>
      <c r="D95" s="43">
        <v>110.51</v>
      </c>
      <c r="E95" s="43">
        <v>109.86</v>
      </c>
      <c r="F95" s="43">
        <v>108.53</v>
      </c>
      <c r="G95" s="43">
        <v>107.83</v>
      </c>
      <c r="H95" s="43">
        <v>106.38</v>
      </c>
      <c r="I95" s="43">
        <v>104.92</v>
      </c>
      <c r="J95" s="43">
        <v>103.57</v>
      </c>
      <c r="K95" s="51">
        <v>559.84</v>
      </c>
      <c r="L95" s="45">
        <f t="shared" si="1"/>
        <v>3.5045984000000003</v>
      </c>
      <c r="M95" s="45">
        <f>'Mag. meas. 4'!$K$3/K95</f>
        <v>1</v>
      </c>
    </row>
    <row r="96" spans="1:13" ht="12.75">
      <c r="A96" s="40" t="s">
        <v>93</v>
      </c>
      <c r="B96" s="43">
        <v>100.07</v>
      </c>
      <c r="C96" s="43">
        <v>99.21</v>
      </c>
      <c r="D96" s="43">
        <v>98.59</v>
      </c>
      <c r="E96" s="43">
        <v>97.97</v>
      </c>
      <c r="F96" s="43">
        <v>96.85</v>
      </c>
      <c r="G96" s="43">
        <v>96.24</v>
      </c>
      <c r="H96" s="43">
        <v>94.98</v>
      </c>
      <c r="I96" s="43">
        <v>93.73</v>
      </c>
      <c r="J96" s="43">
        <v>92.55</v>
      </c>
      <c r="K96" s="51">
        <v>559.84</v>
      </c>
      <c r="L96" s="45">
        <f t="shared" si="1"/>
        <v>3.5045984000000003</v>
      </c>
      <c r="M96" s="45">
        <f>'Mag. meas. 4'!$K$3/K96</f>
        <v>1</v>
      </c>
    </row>
    <row r="97" spans="1:13" ht="12.75">
      <c r="A97" s="40" t="s">
        <v>94</v>
      </c>
      <c r="B97" s="43">
        <v>89.77</v>
      </c>
      <c r="C97" s="43">
        <v>88.95</v>
      </c>
      <c r="D97" s="43">
        <v>88.42</v>
      </c>
      <c r="E97" s="43">
        <v>87.86</v>
      </c>
      <c r="F97" s="43">
        <v>86.81</v>
      </c>
      <c r="G97" s="43">
        <v>86.33</v>
      </c>
      <c r="H97" s="43">
        <v>85.26</v>
      </c>
      <c r="I97" s="43">
        <v>84.08</v>
      </c>
      <c r="J97" s="43">
        <v>83.12</v>
      </c>
      <c r="K97" s="51">
        <v>559.84</v>
      </c>
      <c r="L97" s="45">
        <f t="shared" si="1"/>
        <v>3.5045984000000003</v>
      </c>
      <c r="M97" s="45">
        <f>'Mag. meas. 4'!$K$3/K97</f>
        <v>1</v>
      </c>
    </row>
    <row r="98" spans="1:13" ht="12.75">
      <c r="A98" s="40" t="s">
        <v>95</v>
      </c>
      <c r="B98" s="43">
        <v>80.87</v>
      </c>
      <c r="C98" s="43">
        <v>80.14</v>
      </c>
      <c r="D98" s="43">
        <v>79.6</v>
      </c>
      <c r="E98" s="43">
        <v>79.14</v>
      </c>
      <c r="F98" s="43">
        <v>78.24</v>
      </c>
      <c r="G98" s="43">
        <v>77.79</v>
      </c>
      <c r="H98" s="43">
        <v>76.79</v>
      </c>
      <c r="I98" s="43">
        <v>75.83</v>
      </c>
      <c r="J98" s="43">
        <v>74.99</v>
      </c>
      <c r="K98" s="51">
        <v>559.84</v>
      </c>
      <c r="L98" s="45">
        <f t="shared" si="1"/>
        <v>3.5045984000000003</v>
      </c>
      <c r="M98" s="45">
        <f>'Mag. meas. 4'!$K$3/K98</f>
        <v>1</v>
      </c>
    </row>
    <row r="99" spans="1:13" ht="12.75">
      <c r="A99" s="40" t="s">
        <v>96</v>
      </c>
      <c r="B99" s="43">
        <v>73.19</v>
      </c>
      <c r="C99" s="43">
        <v>72.52</v>
      </c>
      <c r="D99" s="43">
        <v>72.1</v>
      </c>
      <c r="E99" s="43">
        <v>71.66</v>
      </c>
      <c r="F99" s="43">
        <v>70.87</v>
      </c>
      <c r="G99" s="43">
        <v>70.45</v>
      </c>
      <c r="H99" s="43">
        <v>69.62</v>
      </c>
      <c r="I99" s="43">
        <v>68.79</v>
      </c>
      <c r="J99" s="43">
        <v>68.03</v>
      </c>
      <c r="K99" s="51">
        <v>559.84</v>
      </c>
      <c r="L99" s="45">
        <f t="shared" si="1"/>
        <v>3.5045984000000003</v>
      </c>
      <c r="M99" s="45">
        <f>'Mag. meas. 4'!$K$3/K99</f>
        <v>1</v>
      </c>
    </row>
    <row r="100" spans="1:13" ht="12.75">
      <c r="A100" s="40" t="s">
        <v>97</v>
      </c>
      <c r="B100" s="43">
        <v>66.41</v>
      </c>
      <c r="C100" s="43">
        <v>65.78</v>
      </c>
      <c r="D100" s="43">
        <v>65.39</v>
      </c>
      <c r="E100" s="43">
        <v>65</v>
      </c>
      <c r="F100" s="43">
        <v>64.32</v>
      </c>
      <c r="G100" s="43">
        <v>64.01</v>
      </c>
      <c r="H100" s="43">
        <v>63.32</v>
      </c>
      <c r="I100" s="43">
        <v>62.57</v>
      </c>
      <c r="J100" s="43">
        <v>61.89</v>
      </c>
      <c r="K100" s="51">
        <v>559.86</v>
      </c>
      <c r="L100" s="45">
        <f t="shared" si="1"/>
        <v>3.5047236</v>
      </c>
      <c r="M100" s="45">
        <f>'Mag. meas. 4'!$K$3/K100</f>
        <v>0.9999642767834817</v>
      </c>
    </row>
    <row r="101" spans="1:13" ht="12.75">
      <c r="A101" s="40" t="s">
        <v>98</v>
      </c>
      <c r="B101" s="43">
        <v>60.56</v>
      </c>
      <c r="C101" s="43">
        <v>59.95</v>
      </c>
      <c r="D101" s="43">
        <v>59.67</v>
      </c>
      <c r="E101" s="43">
        <v>59.3</v>
      </c>
      <c r="F101" s="43">
        <v>58.67</v>
      </c>
      <c r="G101" s="43">
        <v>58.38</v>
      </c>
      <c r="H101" s="43">
        <v>57.78</v>
      </c>
      <c r="I101" s="43">
        <v>57.12</v>
      </c>
      <c r="J101" s="43">
        <v>56.57</v>
      </c>
      <c r="K101" s="51">
        <v>559.84</v>
      </c>
      <c r="L101" s="45">
        <f t="shared" si="1"/>
        <v>3.5045984000000003</v>
      </c>
      <c r="M101" s="45">
        <f>'Mag. meas. 4'!$K$3/K101</f>
        <v>1</v>
      </c>
    </row>
    <row r="102" spans="1:13" ht="12.75">
      <c r="A102" s="40" t="s">
        <v>99</v>
      </c>
      <c r="B102" s="43">
        <v>55.39</v>
      </c>
      <c r="C102" s="43">
        <v>54.84</v>
      </c>
      <c r="D102" s="43">
        <v>54.6</v>
      </c>
      <c r="E102" s="43">
        <v>54.26</v>
      </c>
      <c r="F102" s="43">
        <v>53.74</v>
      </c>
      <c r="G102" s="43">
        <v>53.47</v>
      </c>
      <c r="H102" s="43">
        <v>52.92</v>
      </c>
      <c r="I102" s="43">
        <v>52.44</v>
      </c>
      <c r="J102" s="43">
        <v>51.93</v>
      </c>
      <c r="K102" s="51">
        <v>559.86</v>
      </c>
      <c r="L102" s="45">
        <f t="shared" si="1"/>
        <v>3.5047236</v>
      </c>
      <c r="M102" s="45">
        <f>'Mag. meas. 4'!$K$3/K102</f>
        <v>0.9999642767834817</v>
      </c>
    </row>
    <row r="103" spans="1:13" ht="12.75">
      <c r="A103" s="40" t="s">
        <v>100</v>
      </c>
      <c r="B103" s="43">
        <v>50.84</v>
      </c>
      <c r="C103" s="43">
        <v>50.31</v>
      </c>
      <c r="D103" s="43">
        <v>50.05</v>
      </c>
      <c r="E103" s="43">
        <v>49.81</v>
      </c>
      <c r="F103" s="43">
        <v>49.34</v>
      </c>
      <c r="G103" s="43">
        <v>49.13</v>
      </c>
      <c r="H103" s="43">
        <v>48.64</v>
      </c>
      <c r="I103" s="43">
        <v>48.19</v>
      </c>
      <c r="J103" s="43">
        <v>47.77</v>
      </c>
      <c r="K103" s="51">
        <v>559.86</v>
      </c>
      <c r="L103" s="45">
        <f t="shared" si="1"/>
        <v>3.5047236</v>
      </c>
      <c r="M103" s="45">
        <f>'Mag. meas. 4'!$K$3/K103</f>
        <v>0.9999642767834817</v>
      </c>
    </row>
    <row r="104" spans="1:13" ht="12.75">
      <c r="A104" s="40" t="s">
        <v>101</v>
      </c>
      <c r="B104" s="43">
        <v>46.88</v>
      </c>
      <c r="C104" s="43">
        <v>46.36</v>
      </c>
      <c r="D104" s="43">
        <v>46.16</v>
      </c>
      <c r="E104" s="43">
        <v>45.92</v>
      </c>
      <c r="F104" s="43">
        <v>45.51</v>
      </c>
      <c r="G104" s="43">
        <v>45.32</v>
      </c>
      <c r="H104" s="43">
        <v>44.93</v>
      </c>
      <c r="I104" s="43">
        <v>44.48</v>
      </c>
      <c r="J104" s="43">
        <v>44.1</v>
      </c>
      <c r="K104" s="51">
        <v>559.84</v>
      </c>
      <c r="L104" s="45">
        <f t="shared" si="1"/>
        <v>3.5045984000000003</v>
      </c>
      <c r="M104" s="45">
        <f>'Mag. meas. 4'!$K$3/K104</f>
        <v>1</v>
      </c>
    </row>
    <row r="105" spans="1:13" ht="12.75">
      <c r="A105" s="40" t="s">
        <v>102</v>
      </c>
      <c r="B105" s="43">
        <v>43.3</v>
      </c>
      <c r="C105" s="43">
        <v>42.89</v>
      </c>
      <c r="D105" s="43">
        <v>42.74</v>
      </c>
      <c r="E105" s="43">
        <v>42.57</v>
      </c>
      <c r="F105" s="43">
        <v>42.16</v>
      </c>
      <c r="G105" s="43">
        <v>42.03</v>
      </c>
      <c r="H105" s="43">
        <v>41.61</v>
      </c>
      <c r="I105" s="43">
        <v>41.2</v>
      </c>
      <c r="J105" s="43">
        <v>40.86</v>
      </c>
      <c r="K105" s="51">
        <v>559.84</v>
      </c>
      <c r="L105" s="45">
        <f t="shared" si="1"/>
        <v>3.5045984000000003</v>
      </c>
      <c r="M105" s="45">
        <f>'Mag. meas. 4'!$K$3/K105</f>
        <v>1</v>
      </c>
    </row>
    <row r="106" spans="1:13" ht="12.75">
      <c r="A106" s="40" t="s">
        <v>103</v>
      </c>
      <c r="B106" s="43">
        <v>40.2</v>
      </c>
      <c r="C106" s="43">
        <v>39.81</v>
      </c>
      <c r="D106" s="43">
        <v>39.69</v>
      </c>
      <c r="E106" s="43">
        <v>39.55</v>
      </c>
      <c r="F106" s="43">
        <v>39.2</v>
      </c>
      <c r="G106" s="43">
        <v>39.07</v>
      </c>
      <c r="H106" s="43">
        <v>38.68</v>
      </c>
      <c r="I106" s="43">
        <v>38.3</v>
      </c>
      <c r="J106" s="43">
        <v>38.06</v>
      </c>
      <c r="K106" s="51">
        <v>559.84</v>
      </c>
      <c r="L106" s="45">
        <f t="shared" si="1"/>
        <v>3.5045984000000003</v>
      </c>
      <c r="M106" s="45">
        <f>'Mag. meas. 4'!$K$3/K106</f>
        <v>1</v>
      </c>
    </row>
    <row r="107" spans="1:13" ht="12.75">
      <c r="A107" s="40" t="s">
        <v>104</v>
      </c>
      <c r="B107" s="43">
        <v>37.4</v>
      </c>
      <c r="C107" s="43">
        <v>37.02</v>
      </c>
      <c r="D107" s="43">
        <v>36.87</v>
      </c>
      <c r="E107" s="43">
        <v>36.82</v>
      </c>
      <c r="F107" s="43">
        <v>36.42</v>
      </c>
      <c r="G107" s="43">
        <v>36.4</v>
      </c>
      <c r="H107" s="43">
        <v>36.03</v>
      </c>
      <c r="I107" s="43">
        <v>35.65</v>
      </c>
      <c r="J107" s="43">
        <v>35.44</v>
      </c>
      <c r="K107" s="51">
        <v>559.86</v>
      </c>
      <c r="L107" s="45">
        <f t="shared" si="1"/>
        <v>3.5047236</v>
      </c>
      <c r="M107" s="45">
        <f>'Mag. meas. 4'!$K$3/K107</f>
        <v>0.9999642767834817</v>
      </c>
    </row>
    <row r="108" spans="1:13" ht="12.75">
      <c r="A108" s="40" t="s">
        <v>105</v>
      </c>
      <c r="B108" s="43">
        <v>34.79</v>
      </c>
      <c r="C108" s="43">
        <v>34.46</v>
      </c>
      <c r="D108" s="43">
        <v>34.34</v>
      </c>
      <c r="E108" s="43">
        <v>34.23</v>
      </c>
      <c r="F108" s="43">
        <v>33.93</v>
      </c>
      <c r="G108" s="43">
        <v>33.83</v>
      </c>
      <c r="H108" s="43">
        <v>33.53</v>
      </c>
      <c r="I108" s="43">
        <v>33.24</v>
      </c>
      <c r="J108" s="43">
        <v>33.12</v>
      </c>
      <c r="K108" s="51">
        <v>559.84</v>
      </c>
      <c r="L108" s="45">
        <f t="shared" si="1"/>
        <v>3.5045984000000003</v>
      </c>
      <c r="M108" s="45">
        <f>'Mag. meas. 4'!$K$3/K108</f>
        <v>1</v>
      </c>
    </row>
    <row r="109" spans="1:13" ht="12.75">
      <c r="A109" s="40" t="s">
        <v>106</v>
      </c>
      <c r="B109" s="43">
        <v>32.47</v>
      </c>
      <c r="C109" s="43">
        <v>32.15</v>
      </c>
      <c r="D109" s="43">
        <v>32.04</v>
      </c>
      <c r="E109" s="43">
        <v>31.98</v>
      </c>
      <c r="F109" s="43">
        <v>31.68</v>
      </c>
      <c r="G109" s="43">
        <v>31.68</v>
      </c>
      <c r="H109" s="43">
        <v>31.36</v>
      </c>
      <c r="I109" s="43">
        <v>31.12</v>
      </c>
      <c r="J109" s="43">
        <v>30.95</v>
      </c>
      <c r="K109" s="51">
        <v>559.84</v>
      </c>
      <c r="L109" s="45">
        <f t="shared" si="1"/>
        <v>3.5045984000000003</v>
      </c>
      <c r="M109" s="45">
        <f>'Mag. meas. 4'!$K$3/K109</f>
        <v>1</v>
      </c>
    </row>
    <row r="110" spans="1:13" ht="12.75">
      <c r="A110" s="40" t="s">
        <v>107</v>
      </c>
      <c r="B110" s="43">
        <v>30.39</v>
      </c>
      <c r="C110" s="43">
        <v>30.13</v>
      </c>
      <c r="D110" s="43">
        <v>29.98</v>
      </c>
      <c r="E110" s="43">
        <v>29.92</v>
      </c>
      <c r="F110" s="43">
        <v>29.67</v>
      </c>
      <c r="G110" s="43">
        <v>29.68</v>
      </c>
      <c r="H110" s="43">
        <v>29.44</v>
      </c>
      <c r="I110" s="43">
        <v>29.19</v>
      </c>
      <c r="J110" s="43">
        <v>29.06</v>
      </c>
      <c r="K110" s="51">
        <v>559.84</v>
      </c>
      <c r="L110" s="45">
        <f t="shared" si="1"/>
        <v>3.5045984000000003</v>
      </c>
      <c r="M110" s="45">
        <f>'Mag. meas. 4'!$K$3/K110</f>
        <v>1</v>
      </c>
    </row>
    <row r="111" spans="1:13" ht="12.75">
      <c r="A111" s="40" t="s">
        <v>108</v>
      </c>
      <c r="B111" s="43">
        <v>28.6</v>
      </c>
      <c r="C111" s="43">
        <v>28.34</v>
      </c>
      <c r="D111" s="43">
        <v>28.24</v>
      </c>
      <c r="E111" s="43">
        <v>28.24</v>
      </c>
      <c r="F111" s="43">
        <v>27.95</v>
      </c>
      <c r="G111" s="43">
        <v>27.96</v>
      </c>
      <c r="H111" s="43">
        <v>27.76</v>
      </c>
      <c r="I111" s="43">
        <v>27.5</v>
      </c>
      <c r="J111" s="43">
        <v>27.37</v>
      </c>
      <c r="K111" s="51">
        <v>559.86</v>
      </c>
      <c r="L111" s="45">
        <f t="shared" si="1"/>
        <v>3.5047236</v>
      </c>
      <c r="M111" s="45">
        <f>'Mag. meas. 4'!$K$3/K111</f>
        <v>0.9999642767834817</v>
      </c>
    </row>
    <row r="112" spans="1:13" ht="12.75">
      <c r="A112" s="40" t="s">
        <v>109</v>
      </c>
      <c r="B112" s="43">
        <v>26.95</v>
      </c>
      <c r="C112" s="43">
        <v>26.66</v>
      </c>
      <c r="D112" s="43">
        <v>26.6</v>
      </c>
      <c r="E112" s="43">
        <v>26.56</v>
      </c>
      <c r="F112" s="43">
        <v>26.32</v>
      </c>
      <c r="G112" s="43">
        <v>26.34</v>
      </c>
      <c r="H112" s="43">
        <v>26.17</v>
      </c>
      <c r="I112" s="43">
        <v>25.91</v>
      </c>
      <c r="J112" s="43">
        <v>25.77</v>
      </c>
      <c r="K112" s="51">
        <v>559.84</v>
      </c>
      <c r="L112" s="45">
        <f t="shared" si="1"/>
        <v>3.5045984000000003</v>
      </c>
      <c r="M112" s="45">
        <f>'Mag. meas. 4'!$K$3/K112</f>
        <v>1</v>
      </c>
    </row>
    <row r="113" spans="1:13" ht="12.75">
      <c r="A113" s="40" t="s">
        <v>110</v>
      </c>
      <c r="B113" s="43">
        <v>25.46</v>
      </c>
      <c r="C113" s="43">
        <v>25.26</v>
      </c>
      <c r="D113" s="43">
        <v>25.2</v>
      </c>
      <c r="E113" s="43">
        <v>25.17</v>
      </c>
      <c r="F113" s="43">
        <v>24.94</v>
      </c>
      <c r="G113" s="43">
        <v>24.91</v>
      </c>
      <c r="H113" s="43">
        <v>24.77</v>
      </c>
      <c r="I113" s="43">
        <v>24.56</v>
      </c>
      <c r="J113" s="43">
        <v>24.47</v>
      </c>
      <c r="K113" s="51">
        <v>559.84</v>
      </c>
      <c r="L113" s="45">
        <f t="shared" si="1"/>
        <v>3.5045984000000003</v>
      </c>
      <c r="M113" s="45">
        <f>'Mag. meas. 4'!$K$3/K113</f>
        <v>1</v>
      </c>
    </row>
    <row r="114" spans="1:13" ht="12.75">
      <c r="A114" s="40" t="s">
        <v>111</v>
      </c>
      <c r="B114" s="43">
        <v>24.15</v>
      </c>
      <c r="C114" s="43">
        <v>23.91</v>
      </c>
      <c r="D114" s="43">
        <v>23.84</v>
      </c>
      <c r="E114" s="43">
        <v>23.88</v>
      </c>
      <c r="F114" s="43">
        <v>23.6</v>
      </c>
      <c r="G114" s="43">
        <v>23.62</v>
      </c>
      <c r="H114" s="43">
        <v>23.47</v>
      </c>
      <c r="I114" s="43">
        <v>23.25</v>
      </c>
      <c r="J114" s="43">
        <v>23.21</v>
      </c>
      <c r="K114" s="51">
        <v>559.84</v>
      </c>
      <c r="L114" s="45">
        <f t="shared" si="1"/>
        <v>3.5045984000000003</v>
      </c>
      <c r="M114" s="45">
        <f>'Mag. meas. 4'!$K$3/K114</f>
        <v>1</v>
      </c>
    </row>
    <row r="115" spans="1:13" ht="12.75">
      <c r="A115" s="40" t="s">
        <v>112</v>
      </c>
      <c r="B115" s="43">
        <v>22.84</v>
      </c>
      <c r="C115" s="43">
        <v>22.61</v>
      </c>
      <c r="D115" s="43">
        <v>22.57</v>
      </c>
      <c r="E115" s="43">
        <v>22.58</v>
      </c>
      <c r="F115" s="43">
        <v>22.35</v>
      </c>
      <c r="G115" s="43">
        <v>22.38</v>
      </c>
      <c r="H115" s="43">
        <v>22.22</v>
      </c>
      <c r="I115" s="43">
        <v>22</v>
      </c>
      <c r="J115" s="43">
        <v>21.95</v>
      </c>
      <c r="K115" s="51">
        <v>559.84</v>
      </c>
      <c r="L115" s="45">
        <f t="shared" si="1"/>
        <v>3.5045984000000003</v>
      </c>
      <c r="M115" s="45">
        <f>'Mag. meas. 4'!$K$3/K115</f>
        <v>1</v>
      </c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3"/>
    </row>
    <row r="117" ht="12.75">
      <c r="A117" s="9" t="s">
        <v>224</v>
      </c>
    </row>
    <row r="118" spans="1:10" ht="12.75">
      <c r="A118" s="40" t="s">
        <v>121</v>
      </c>
      <c r="B118" s="46">
        <v>-0.019647</v>
      </c>
      <c r="C118" s="46">
        <v>-0.014647</v>
      </c>
      <c r="D118" s="46">
        <v>-0.009142</v>
      </c>
      <c r="E118" s="46">
        <v>-0.004564</v>
      </c>
      <c r="F118" s="46">
        <v>0.00181</v>
      </c>
      <c r="G118" s="46">
        <v>0.005351</v>
      </c>
      <c r="H118" s="46">
        <v>0.010516</v>
      </c>
      <c r="I118" s="46">
        <v>0.015457</v>
      </c>
      <c r="J118" s="46">
        <v>0.020777</v>
      </c>
    </row>
    <row r="119" spans="1:10" ht="12.75">
      <c r="A119" s="40">
        <f>A3/100</f>
        <v>-0.56</v>
      </c>
      <c r="B119" s="47">
        <f aca="true" t="shared" si="2" ref="B119:B150">B3*$M3/10000</f>
        <v>0.0020469999999999998</v>
      </c>
      <c r="C119" s="47">
        <f aca="true" t="shared" si="3" ref="C119:J119">C3*$M3/10000</f>
        <v>0.002034</v>
      </c>
      <c r="D119" s="47">
        <f t="shared" si="3"/>
        <v>0.002036</v>
      </c>
      <c r="E119" s="47">
        <f t="shared" si="3"/>
        <v>0.0020039999999999997</v>
      </c>
      <c r="F119" s="47">
        <f t="shared" si="3"/>
        <v>0.00201</v>
      </c>
      <c r="G119" s="47">
        <f t="shared" si="3"/>
        <v>0.0019809999999999997</v>
      </c>
      <c r="H119" s="47">
        <f t="shared" si="3"/>
        <v>0.001986</v>
      </c>
      <c r="I119" s="47">
        <f t="shared" si="3"/>
        <v>0.001978</v>
      </c>
      <c r="J119" s="47">
        <f t="shared" si="3"/>
        <v>0.0019579999999999997</v>
      </c>
    </row>
    <row r="120" spans="1:12" ht="12.75">
      <c r="A120" s="40">
        <f aca="true" t="shared" si="4" ref="A120:A183">A4/100</f>
        <v>-0.55</v>
      </c>
      <c r="B120" s="47">
        <f t="shared" si="2"/>
        <v>0.0021920000000000004</v>
      </c>
      <c r="C120" s="47">
        <f aca="true" t="shared" si="5" ref="C120:J129">C4*$M4/10000</f>
        <v>0.002179</v>
      </c>
      <c r="D120" s="47">
        <f t="shared" si="5"/>
        <v>0.002172</v>
      </c>
      <c r="E120" s="47">
        <f t="shared" si="5"/>
        <v>0.002148</v>
      </c>
      <c r="F120" s="47">
        <f t="shared" si="5"/>
        <v>0.002154</v>
      </c>
      <c r="G120" s="47">
        <f t="shared" si="5"/>
        <v>0.002114</v>
      </c>
      <c r="H120" s="47">
        <f t="shared" si="5"/>
        <v>0.002121</v>
      </c>
      <c r="I120" s="47">
        <f t="shared" si="5"/>
        <v>0.002113</v>
      </c>
      <c r="J120" s="47">
        <f t="shared" si="5"/>
        <v>0.002089</v>
      </c>
      <c r="L120" s="4"/>
    </row>
    <row r="121" spans="1:10" ht="12.75">
      <c r="A121" s="40">
        <f t="shared" si="4"/>
        <v>-0.54</v>
      </c>
      <c r="B121" s="47">
        <f t="shared" si="2"/>
        <v>0.002338</v>
      </c>
      <c r="C121" s="47">
        <f t="shared" si="5"/>
        <v>0.0023190000000000003</v>
      </c>
      <c r="D121" s="47">
        <f t="shared" si="5"/>
        <v>0.002313</v>
      </c>
      <c r="E121" s="47">
        <f t="shared" si="5"/>
        <v>0.002287</v>
      </c>
      <c r="F121" s="47">
        <f t="shared" si="5"/>
        <v>0.002288</v>
      </c>
      <c r="G121" s="47">
        <f t="shared" si="5"/>
        <v>0.002257</v>
      </c>
      <c r="H121" s="47">
        <f t="shared" si="5"/>
        <v>0.002261</v>
      </c>
      <c r="I121" s="47">
        <f t="shared" si="5"/>
        <v>0.002248</v>
      </c>
      <c r="J121" s="47">
        <f t="shared" si="5"/>
        <v>0.002229</v>
      </c>
    </row>
    <row r="122" spans="1:10" ht="12.75">
      <c r="A122" s="40">
        <f t="shared" si="4"/>
        <v>-0.53</v>
      </c>
      <c r="B122" s="47">
        <f t="shared" si="2"/>
        <v>0.002512</v>
      </c>
      <c r="C122" s="47">
        <f t="shared" si="5"/>
        <v>0.0024920000000000003</v>
      </c>
      <c r="D122" s="47">
        <f t="shared" si="5"/>
        <v>0.002482</v>
      </c>
      <c r="E122" s="47">
        <f t="shared" si="5"/>
        <v>0.002455</v>
      </c>
      <c r="F122" s="47">
        <f t="shared" si="5"/>
        <v>0.002451</v>
      </c>
      <c r="G122" s="47">
        <f t="shared" si="5"/>
        <v>0.002415</v>
      </c>
      <c r="H122" s="47">
        <f t="shared" si="5"/>
        <v>0.002419</v>
      </c>
      <c r="I122" s="47">
        <f t="shared" si="5"/>
        <v>0.002402</v>
      </c>
      <c r="J122" s="47">
        <f t="shared" si="5"/>
        <v>0.002379</v>
      </c>
    </row>
    <row r="123" spans="1:10" ht="12.75">
      <c r="A123" s="40">
        <f t="shared" si="4"/>
        <v>-0.52</v>
      </c>
      <c r="B123" s="47">
        <f t="shared" si="2"/>
        <v>0.002686</v>
      </c>
      <c r="C123" s="47">
        <f t="shared" si="5"/>
        <v>0.00267</v>
      </c>
      <c r="D123" s="47">
        <f t="shared" si="5"/>
        <v>0.00266</v>
      </c>
      <c r="E123" s="47">
        <f t="shared" si="5"/>
        <v>0.002637</v>
      </c>
      <c r="F123" s="47">
        <f t="shared" si="5"/>
        <v>0.002628</v>
      </c>
      <c r="G123" s="47">
        <f t="shared" si="5"/>
        <v>0.0025960000000000002</v>
      </c>
      <c r="H123" s="47">
        <f t="shared" si="5"/>
        <v>0.002593</v>
      </c>
      <c r="I123" s="47">
        <f t="shared" si="5"/>
        <v>0.002571</v>
      </c>
      <c r="J123" s="47">
        <f t="shared" si="5"/>
        <v>0.002553</v>
      </c>
    </row>
    <row r="124" spans="1:10" ht="12.75">
      <c r="A124" s="40">
        <f t="shared" si="4"/>
        <v>-0.51</v>
      </c>
      <c r="B124" s="47">
        <f t="shared" si="2"/>
        <v>0.0028888967956274786</v>
      </c>
      <c r="C124" s="47">
        <f t="shared" si="5"/>
        <v>0.0028678975458150254</v>
      </c>
      <c r="D124" s="47">
        <f t="shared" si="5"/>
        <v>0.002856897938770407</v>
      </c>
      <c r="E124" s="47">
        <f t="shared" si="5"/>
        <v>0.0028288989390204693</v>
      </c>
      <c r="F124" s="47">
        <f t="shared" si="5"/>
        <v>0.002823899117636552</v>
      </c>
      <c r="G124" s="47">
        <f t="shared" si="5"/>
        <v>0.0027869004393955635</v>
      </c>
      <c r="H124" s="47">
        <f t="shared" si="5"/>
        <v>0.0027799006894580792</v>
      </c>
      <c r="I124" s="47">
        <f t="shared" si="5"/>
        <v>0.002758901439645626</v>
      </c>
      <c r="J124" s="47">
        <f t="shared" si="5"/>
        <v>0.002731902404172472</v>
      </c>
    </row>
    <row r="125" spans="1:10" ht="12.75">
      <c r="A125" s="40">
        <f t="shared" si="4"/>
        <v>-0.5</v>
      </c>
      <c r="B125" s="47">
        <f t="shared" si="2"/>
        <v>0.0031018891865823603</v>
      </c>
      <c r="C125" s="47">
        <f t="shared" si="5"/>
        <v>0.003084889793877041</v>
      </c>
      <c r="D125" s="47">
        <f t="shared" si="5"/>
        <v>0.003067890401171722</v>
      </c>
      <c r="E125" s="47">
        <f t="shared" si="5"/>
        <v>0.003039891401421784</v>
      </c>
      <c r="F125" s="47">
        <f t="shared" si="5"/>
        <v>0.0030298917586539494</v>
      </c>
      <c r="G125" s="47">
        <f t="shared" si="5"/>
        <v>0.0029918931161361773</v>
      </c>
      <c r="H125" s="47">
        <f t="shared" si="5"/>
        <v>0.00298689329475226</v>
      </c>
      <c r="I125" s="47">
        <f t="shared" si="5"/>
        <v>0.00296689400921659</v>
      </c>
      <c r="J125" s="47">
        <f t="shared" si="5"/>
        <v>0.0029348951523595185</v>
      </c>
    </row>
    <row r="126" spans="1:10" ht="12.75">
      <c r="A126" s="40">
        <f t="shared" si="4"/>
        <v>-0.49</v>
      </c>
      <c r="B126" s="47">
        <f t="shared" si="2"/>
        <v>0.003339</v>
      </c>
      <c r="C126" s="47">
        <f t="shared" si="5"/>
        <v>0.0033159999999999995</v>
      </c>
      <c r="D126" s="47">
        <f t="shared" si="5"/>
        <v>0.003307</v>
      </c>
      <c r="E126" s="47">
        <f t="shared" si="5"/>
        <v>0.003274</v>
      </c>
      <c r="F126" s="47">
        <f t="shared" si="5"/>
        <v>0.003264</v>
      </c>
      <c r="G126" s="47">
        <f t="shared" si="5"/>
        <v>0.0032159999999999997</v>
      </c>
      <c r="H126" s="47">
        <f t="shared" si="5"/>
        <v>0.003213</v>
      </c>
      <c r="I126" s="47">
        <f t="shared" si="5"/>
        <v>0.003193</v>
      </c>
      <c r="J126" s="47">
        <f t="shared" si="5"/>
        <v>0.003153</v>
      </c>
    </row>
    <row r="127" spans="1:10" ht="12.75">
      <c r="A127" s="40">
        <f t="shared" si="4"/>
        <v>-0.48</v>
      </c>
      <c r="B127" s="47">
        <f t="shared" si="2"/>
        <v>0.003614</v>
      </c>
      <c r="C127" s="47">
        <f t="shared" si="5"/>
        <v>0.0035909999999999996</v>
      </c>
      <c r="D127" s="47">
        <f t="shared" si="5"/>
        <v>0.003575</v>
      </c>
      <c r="E127" s="47">
        <f t="shared" si="5"/>
        <v>0.0035380000000000003</v>
      </c>
      <c r="F127" s="47">
        <f t="shared" si="5"/>
        <v>0.003527</v>
      </c>
      <c r="G127" s="47">
        <f t="shared" si="5"/>
        <v>0.003478</v>
      </c>
      <c r="H127" s="47">
        <f t="shared" si="5"/>
        <v>0.0034729999999999995</v>
      </c>
      <c r="I127" s="47">
        <f t="shared" si="5"/>
        <v>0.0034490000000000002</v>
      </c>
      <c r="J127" s="47">
        <f t="shared" si="5"/>
        <v>0.003404</v>
      </c>
    </row>
    <row r="128" spans="1:10" ht="12.75">
      <c r="A128" s="40">
        <f t="shared" si="4"/>
        <v>-0.47</v>
      </c>
      <c r="B128" s="47">
        <f t="shared" si="2"/>
        <v>0.00390886035794663</v>
      </c>
      <c r="C128" s="47">
        <f t="shared" si="5"/>
        <v>0.0038798613939199085</v>
      </c>
      <c r="D128" s="47">
        <f t="shared" si="5"/>
        <v>0.00386586189404494</v>
      </c>
      <c r="E128" s="47">
        <f t="shared" si="5"/>
        <v>0.0038208635015896833</v>
      </c>
      <c r="F128" s="47">
        <f t="shared" si="5"/>
        <v>0.003808863930268282</v>
      </c>
      <c r="G128" s="47">
        <f t="shared" si="5"/>
        <v>0.0037548658593219734</v>
      </c>
      <c r="H128" s="47">
        <f t="shared" si="5"/>
        <v>0.003742866288000572</v>
      </c>
      <c r="I128" s="47">
        <f t="shared" si="5"/>
        <v>0.003718867145357768</v>
      </c>
      <c r="J128" s="47">
        <f t="shared" si="5"/>
        <v>0.003674868717179295</v>
      </c>
    </row>
    <row r="129" spans="1:10" ht="12.75">
      <c r="A129" s="40">
        <f t="shared" si="4"/>
        <v>-0.46</v>
      </c>
      <c r="B129" s="47">
        <f t="shared" si="2"/>
        <v>0.0042428484263923125</v>
      </c>
      <c r="C129" s="47">
        <f t="shared" si="5"/>
        <v>0.004206849712428107</v>
      </c>
      <c r="D129" s="47">
        <f t="shared" si="5"/>
        <v>0.004193850176829922</v>
      </c>
      <c r="E129" s="47">
        <f t="shared" si="5"/>
        <v>0.004146851855821098</v>
      </c>
      <c r="F129" s="47">
        <f t="shared" si="5"/>
        <v>0.004124852641731861</v>
      </c>
      <c r="G129" s="47">
        <f t="shared" si="5"/>
        <v>0.0040688546422319866</v>
      </c>
      <c r="H129" s="47">
        <f t="shared" si="5"/>
        <v>0.004059854963740936</v>
      </c>
      <c r="I129" s="47">
        <f t="shared" si="5"/>
        <v>0.004027856106883864</v>
      </c>
      <c r="J129" s="47">
        <f t="shared" si="5"/>
        <v>0.003978857857321474</v>
      </c>
    </row>
    <row r="130" spans="1:10" ht="12.75">
      <c r="A130" s="40">
        <f t="shared" si="4"/>
        <v>-0.45</v>
      </c>
      <c r="B130" s="47">
        <f t="shared" si="2"/>
        <v>0.00461</v>
      </c>
      <c r="C130" s="47">
        <f aca="true" t="shared" si="6" ref="C130:J139">C14*$M14/10000</f>
        <v>0.004573</v>
      </c>
      <c r="D130" s="47">
        <f t="shared" si="6"/>
        <v>0.00456</v>
      </c>
      <c r="E130" s="47">
        <f t="shared" si="6"/>
        <v>0.004501</v>
      </c>
      <c r="F130" s="47">
        <f t="shared" si="6"/>
        <v>0.004484</v>
      </c>
      <c r="G130" s="47">
        <f t="shared" si="6"/>
        <v>0.004422</v>
      </c>
      <c r="H130" s="47">
        <f t="shared" si="6"/>
        <v>0.004412</v>
      </c>
      <c r="I130" s="47">
        <f t="shared" si="6"/>
        <v>0.004370000000000001</v>
      </c>
      <c r="J130" s="47">
        <f t="shared" si="6"/>
        <v>0.004313</v>
      </c>
    </row>
    <row r="131" spans="1:10" ht="12.75">
      <c r="A131" s="40">
        <f t="shared" si="4"/>
        <v>-0.44</v>
      </c>
      <c r="B131" s="47">
        <f t="shared" si="2"/>
        <v>0.005031</v>
      </c>
      <c r="C131" s="47">
        <f t="shared" si="6"/>
        <v>0.004988</v>
      </c>
      <c r="D131" s="47">
        <f t="shared" si="6"/>
        <v>0.004968</v>
      </c>
      <c r="E131" s="47">
        <f t="shared" si="6"/>
        <v>0.0049039999999999995</v>
      </c>
      <c r="F131" s="47">
        <f t="shared" si="6"/>
        <v>0.0048909999999999995</v>
      </c>
      <c r="G131" s="47">
        <f t="shared" si="6"/>
        <v>0.004818</v>
      </c>
      <c r="H131" s="47">
        <f t="shared" si="6"/>
        <v>0.004801</v>
      </c>
      <c r="I131" s="47">
        <f t="shared" si="6"/>
        <v>0.004756</v>
      </c>
      <c r="J131" s="47">
        <f t="shared" si="6"/>
        <v>0.0047</v>
      </c>
    </row>
    <row r="132" spans="1:10" ht="12.75">
      <c r="A132" s="40">
        <f t="shared" si="4"/>
        <v>-0.43</v>
      </c>
      <c r="B132" s="47">
        <f t="shared" si="2"/>
        <v>0.005495</v>
      </c>
      <c r="C132" s="47">
        <f t="shared" si="6"/>
        <v>0.005445</v>
      </c>
      <c r="D132" s="47">
        <f t="shared" si="6"/>
        <v>0.005432</v>
      </c>
      <c r="E132" s="47">
        <f t="shared" si="6"/>
        <v>0.005369</v>
      </c>
      <c r="F132" s="47">
        <f t="shared" si="6"/>
        <v>0.005345</v>
      </c>
      <c r="G132" s="47">
        <f t="shared" si="6"/>
        <v>0.005266</v>
      </c>
      <c r="H132" s="47">
        <f t="shared" si="6"/>
        <v>0.005249</v>
      </c>
      <c r="I132" s="47">
        <f t="shared" si="6"/>
        <v>0.005195</v>
      </c>
      <c r="J132" s="47">
        <f t="shared" si="6"/>
        <v>0.00513</v>
      </c>
    </row>
    <row r="133" spans="1:10" ht="12.75">
      <c r="A133" s="40">
        <f t="shared" si="4"/>
        <v>-0.42</v>
      </c>
      <c r="B133" s="47">
        <f t="shared" si="2"/>
        <v>0.006027</v>
      </c>
      <c r="C133" s="47">
        <f t="shared" si="6"/>
        <v>0.005971</v>
      </c>
      <c r="D133" s="47">
        <f t="shared" si="6"/>
        <v>0.005947999999999999</v>
      </c>
      <c r="E133" s="47">
        <f t="shared" si="6"/>
        <v>0.005877</v>
      </c>
      <c r="F133" s="47">
        <f t="shared" si="6"/>
        <v>0.005848</v>
      </c>
      <c r="G133" s="47">
        <f t="shared" si="6"/>
        <v>0.005772</v>
      </c>
      <c r="H133" s="47">
        <f t="shared" si="6"/>
        <v>0.0057399999999999994</v>
      </c>
      <c r="I133" s="47">
        <f t="shared" si="6"/>
        <v>0.005692</v>
      </c>
      <c r="J133" s="47">
        <f t="shared" si="6"/>
        <v>0.005609</v>
      </c>
    </row>
    <row r="134" spans="1:10" ht="12.75">
      <c r="A134" s="40">
        <f t="shared" si="4"/>
        <v>-0.41</v>
      </c>
      <c r="B134" s="47">
        <f t="shared" si="2"/>
        <v>0.006612000000000001</v>
      </c>
      <c r="C134" s="47">
        <f t="shared" si="6"/>
        <v>0.006558</v>
      </c>
      <c r="D134" s="47">
        <f t="shared" si="6"/>
        <v>0.006534000000000001</v>
      </c>
      <c r="E134" s="47">
        <f t="shared" si="6"/>
        <v>0.006456999999999999</v>
      </c>
      <c r="F134" s="47">
        <f t="shared" si="6"/>
        <v>0.006417</v>
      </c>
      <c r="G134" s="47">
        <f t="shared" si="6"/>
        <v>0.0063289999999999996</v>
      </c>
      <c r="H134" s="47">
        <f t="shared" si="6"/>
        <v>0.0063030000000000004</v>
      </c>
      <c r="I134" s="47">
        <f t="shared" si="6"/>
        <v>0.006242</v>
      </c>
      <c r="J134" s="47">
        <f t="shared" si="6"/>
        <v>0.00615</v>
      </c>
    </row>
    <row r="135" spans="1:10" ht="12.75">
      <c r="A135" s="40">
        <f t="shared" si="4"/>
        <v>-0.4</v>
      </c>
      <c r="B135" s="47">
        <f t="shared" si="2"/>
        <v>0.007294</v>
      </c>
      <c r="C135" s="47">
        <f t="shared" si="6"/>
        <v>0.007233</v>
      </c>
      <c r="D135" s="47">
        <f t="shared" si="6"/>
        <v>0.007205</v>
      </c>
      <c r="E135" s="47">
        <f t="shared" si="6"/>
        <v>0.007118000000000001</v>
      </c>
      <c r="F135" s="47">
        <f t="shared" si="6"/>
        <v>0.007078</v>
      </c>
      <c r="G135" s="47">
        <f t="shared" si="6"/>
        <v>0.006978</v>
      </c>
      <c r="H135" s="47">
        <f t="shared" si="6"/>
        <v>0.006942</v>
      </c>
      <c r="I135" s="47">
        <f t="shared" si="6"/>
        <v>0.006874</v>
      </c>
      <c r="J135" s="47">
        <f t="shared" si="6"/>
        <v>0.006774</v>
      </c>
    </row>
    <row r="136" spans="1:10" ht="12.75">
      <c r="A136" s="40">
        <f t="shared" si="4"/>
        <v>-0.39</v>
      </c>
      <c r="B136" s="47">
        <f t="shared" si="2"/>
        <v>0.008081711284964098</v>
      </c>
      <c r="C136" s="47">
        <f t="shared" si="6"/>
        <v>0.008012713749866037</v>
      </c>
      <c r="D136" s="47">
        <f t="shared" si="6"/>
        <v>0.007973715143071481</v>
      </c>
      <c r="E136" s="47">
        <f t="shared" si="6"/>
        <v>0.007879718501053836</v>
      </c>
      <c r="F136" s="47">
        <f t="shared" si="6"/>
        <v>0.007828720322937879</v>
      </c>
      <c r="G136" s="47">
        <f t="shared" si="6"/>
        <v>0.007726723966705963</v>
      </c>
      <c r="H136" s="47">
        <f t="shared" si="6"/>
        <v>0.00768272553852749</v>
      </c>
      <c r="I136" s="47">
        <f t="shared" si="6"/>
        <v>0.007601728432108027</v>
      </c>
      <c r="J136" s="47">
        <f t="shared" si="6"/>
        <v>0.007489732433108278</v>
      </c>
    </row>
    <row r="137" spans="1:10" ht="12.75">
      <c r="A137" s="40">
        <f t="shared" si="4"/>
        <v>-0.38</v>
      </c>
      <c r="B137" s="47">
        <f t="shared" si="2"/>
        <v>0.008976999999999999</v>
      </c>
      <c r="C137" s="47">
        <f t="shared" si="6"/>
        <v>0.008905</v>
      </c>
      <c r="D137" s="47">
        <f t="shared" si="6"/>
        <v>0.00886</v>
      </c>
      <c r="E137" s="47">
        <f t="shared" si="6"/>
        <v>0.008757</v>
      </c>
      <c r="F137" s="47">
        <f t="shared" si="6"/>
        <v>0.008695</v>
      </c>
      <c r="G137" s="47">
        <f t="shared" si="6"/>
        <v>0.008579999999999999</v>
      </c>
      <c r="H137" s="47">
        <f t="shared" si="6"/>
        <v>0.008520999999999999</v>
      </c>
      <c r="I137" s="47">
        <f t="shared" si="6"/>
        <v>0.008437</v>
      </c>
      <c r="J137" s="47">
        <f t="shared" si="6"/>
        <v>0.008307</v>
      </c>
    </row>
    <row r="138" spans="1:10" ht="12.75">
      <c r="A138" s="40">
        <f t="shared" si="4"/>
        <v>-0.37</v>
      </c>
      <c r="B138" s="47">
        <f t="shared" si="2"/>
        <v>0.010012</v>
      </c>
      <c r="C138" s="47">
        <f t="shared" si="6"/>
        <v>0.009936</v>
      </c>
      <c r="D138" s="47">
        <f t="shared" si="6"/>
        <v>0.009887</v>
      </c>
      <c r="E138" s="47">
        <f t="shared" si="6"/>
        <v>0.009773</v>
      </c>
      <c r="F138" s="47">
        <f t="shared" si="6"/>
        <v>0.0097</v>
      </c>
      <c r="G138" s="47">
        <f t="shared" si="6"/>
        <v>0.009577</v>
      </c>
      <c r="H138" s="47">
        <f t="shared" si="6"/>
        <v>0.009507</v>
      </c>
      <c r="I138" s="47">
        <f t="shared" si="6"/>
        <v>0.009396999999999999</v>
      </c>
      <c r="J138" s="47">
        <f t="shared" si="6"/>
        <v>0.009259</v>
      </c>
    </row>
    <row r="139" spans="1:10" ht="12.75">
      <c r="A139" s="40">
        <f t="shared" si="4"/>
        <v>-0.36</v>
      </c>
      <c r="B139" s="47">
        <f t="shared" si="2"/>
        <v>0.011221</v>
      </c>
      <c r="C139" s="47">
        <f t="shared" si="6"/>
        <v>0.011145</v>
      </c>
      <c r="D139" s="47">
        <f t="shared" si="6"/>
        <v>0.011082999999999999</v>
      </c>
      <c r="E139" s="47">
        <f t="shared" si="6"/>
        <v>0.010961</v>
      </c>
      <c r="F139" s="47">
        <f t="shared" si="6"/>
        <v>0.010877</v>
      </c>
      <c r="G139" s="47">
        <f t="shared" si="6"/>
        <v>0.010735</v>
      </c>
      <c r="H139" s="47">
        <f t="shared" si="6"/>
        <v>0.010657</v>
      </c>
      <c r="I139" s="47">
        <f t="shared" si="6"/>
        <v>0.01054</v>
      </c>
      <c r="J139" s="47">
        <f t="shared" si="6"/>
        <v>0.010371</v>
      </c>
    </row>
    <row r="140" spans="1:10" ht="12.75">
      <c r="A140" s="40">
        <f t="shared" si="4"/>
        <v>-0.35</v>
      </c>
      <c r="B140" s="47">
        <f t="shared" si="2"/>
        <v>0.012633225657788972</v>
      </c>
      <c r="C140" s="47">
        <f aca="true" t="shared" si="7" ref="C140:J149">C24*$M24/10000</f>
        <v>0.012557224300234</v>
      </c>
      <c r="D140" s="47">
        <f t="shared" si="7"/>
        <v>0.012490223103442118</v>
      </c>
      <c r="E140" s="47">
        <f t="shared" si="7"/>
        <v>0.012361220799171176</v>
      </c>
      <c r="F140" s="47">
        <f t="shared" si="7"/>
        <v>0.01226021899505207</v>
      </c>
      <c r="G140" s="47">
        <f t="shared" si="7"/>
        <v>0.012108216279942125</v>
      </c>
      <c r="H140" s="47">
        <f t="shared" si="7"/>
        <v>0.012004214422235322</v>
      </c>
      <c r="I140" s="47">
        <f t="shared" si="7"/>
        <v>0.01187121204651412</v>
      </c>
      <c r="J140" s="47">
        <f t="shared" si="7"/>
        <v>0.011677208581176428</v>
      </c>
    </row>
    <row r="141" spans="1:10" ht="12.75">
      <c r="A141" s="40">
        <f t="shared" si="4"/>
        <v>-0.34</v>
      </c>
      <c r="B141" s="47">
        <f t="shared" si="2"/>
        <v>0.014311</v>
      </c>
      <c r="C141" s="47">
        <f t="shared" si="7"/>
        <v>0.014228</v>
      </c>
      <c r="D141" s="47">
        <f t="shared" si="7"/>
        <v>0.014159999999999999</v>
      </c>
      <c r="E141" s="47">
        <f t="shared" si="7"/>
        <v>0.014024000000000002</v>
      </c>
      <c r="F141" s="47">
        <f t="shared" si="7"/>
        <v>0.013905</v>
      </c>
      <c r="G141" s="47">
        <f t="shared" si="7"/>
        <v>0.013734</v>
      </c>
      <c r="H141" s="47">
        <f t="shared" si="7"/>
        <v>0.013621000000000001</v>
      </c>
      <c r="I141" s="47">
        <f t="shared" si="7"/>
        <v>0.013458000000000001</v>
      </c>
      <c r="J141" s="47">
        <f t="shared" si="7"/>
        <v>0.013233000000000002</v>
      </c>
    </row>
    <row r="142" spans="1:10" ht="12.75">
      <c r="A142" s="40">
        <f t="shared" si="4"/>
        <v>-0.33</v>
      </c>
      <c r="B142" s="47">
        <f t="shared" si="2"/>
        <v>0.0163024176044011</v>
      </c>
      <c r="C142" s="47">
        <f t="shared" si="7"/>
        <v>0.016236419962133392</v>
      </c>
      <c r="D142" s="47">
        <f t="shared" si="7"/>
        <v>0.016161422641374632</v>
      </c>
      <c r="E142" s="47">
        <f t="shared" si="7"/>
        <v>0.016016427821241023</v>
      </c>
      <c r="F142" s="47">
        <f t="shared" si="7"/>
        <v>0.015881432643875256</v>
      </c>
      <c r="G142" s="47">
        <f t="shared" si="7"/>
        <v>0.015698439181223878</v>
      </c>
      <c r="H142" s="47">
        <f t="shared" si="7"/>
        <v>0.015554444325367059</v>
      </c>
      <c r="I142" s="47">
        <f t="shared" si="7"/>
        <v>0.015362451184224628</v>
      </c>
      <c r="J142" s="47">
        <f t="shared" si="7"/>
        <v>0.015099460579430573</v>
      </c>
    </row>
    <row r="143" spans="1:10" ht="12.75">
      <c r="A143" s="40">
        <f t="shared" si="4"/>
        <v>-0.32</v>
      </c>
      <c r="B143" s="47">
        <f t="shared" si="2"/>
        <v>0.018721</v>
      </c>
      <c r="C143" s="47">
        <f t="shared" si="7"/>
        <v>0.01867</v>
      </c>
      <c r="D143" s="47">
        <f t="shared" si="7"/>
        <v>0.018601</v>
      </c>
      <c r="E143" s="47">
        <f t="shared" si="7"/>
        <v>0.018452</v>
      </c>
      <c r="F143" s="47">
        <f t="shared" si="7"/>
        <v>0.018303</v>
      </c>
      <c r="G143" s="47">
        <f t="shared" si="7"/>
        <v>0.018097</v>
      </c>
      <c r="H143" s="47">
        <f t="shared" si="7"/>
        <v>0.017927000000000002</v>
      </c>
      <c r="I143" s="47">
        <f t="shared" si="7"/>
        <v>0.017707</v>
      </c>
      <c r="J143" s="47">
        <f t="shared" si="7"/>
        <v>0.017387</v>
      </c>
    </row>
    <row r="144" spans="1:10" ht="12.75">
      <c r="A144" s="40">
        <f t="shared" si="4"/>
        <v>-0.31</v>
      </c>
      <c r="B144" s="47">
        <f t="shared" si="2"/>
        <v>0.02169</v>
      </c>
      <c r="C144" s="47">
        <f t="shared" si="7"/>
        <v>0.021672</v>
      </c>
      <c r="D144" s="47">
        <f t="shared" si="7"/>
        <v>0.021616999999999997</v>
      </c>
      <c r="E144" s="47">
        <f t="shared" si="7"/>
        <v>0.021466</v>
      </c>
      <c r="F144" s="47">
        <f t="shared" si="7"/>
        <v>0.021297999999999997</v>
      </c>
      <c r="G144" s="47">
        <f t="shared" si="7"/>
        <v>0.021068</v>
      </c>
      <c r="H144" s="47">
        <f t="shared" si="7"/>
        <v>0.020867</v>
      </c>
      <c r="I144" s="47">
        <f t="shared" si="7"/>
        <v>0.020600999999999998</v>
      </c>
      <c r="J144" s="47">
        <f t="shared" si="7"/>
        <v>0.020215</v>
      </c>
    </row>
    <row r="145" spans="1:10" ht="12.75">
      <c r="A145" s="40">
        <f t="shared" si="4"/>
        <v>-0.3</v>
      </c>
      <c r="B145" s="47">
        <f t="shared" si="2"/>
        <v>0.025437</v>
      </c>
      <c r="C145" s="47">
        <f t="shared" si="7"/>
        <v>0.025473</v>
      </c>
      <c r="D145" s="47">
        <f t="shared" si="7"/>
        <v>0.025449</v>
      </c>
      <c r="E145" s="47">
        <f t="shared" si="7"/>
        <v>0.025305</v>
      </c>
      <c r="F145" s="47">
        <f t="shared" si="7"/>
        <v>0.02513</v>
      </c>
      <c r="G145" s="47">
        <f t="shared" si="7"/>
        <v>0.024858</v>
      </c>
      <c r="H145" s="47">
        <f t="shared" si="7"/>
        <v>0.024630000000000003</v>
      </c>
      <c r="I145" s="47">
        <f t="shared" si="7"/>
        <v>0.024305</v>
      </c>
      <c r="J145" s="47">
        <f t="shared" si="7"/>
        <v>0.023821000000000002</v>
      </c>
    </row>
    <row r="146" spans="1:10" ht="12.75">
      <c r="A146" s="40">
        <f t="shared" si="4"/>
        <v>-0.29</v>
      </c>
      <c r="B146" s="47">
        <f t="shared" si="2"/>
        <v>0.03026354057481736</v>
      </c>
      <c r="C146" s="47">
        <f t="shared" si="7"/>
        <v>0.030391542861225737</v>
      </c>
      <c r="D146" s="47">
        <f t="shared" si="7"/>
        <v>0.030425543468552956</v>
      </c>
      <c r="E146" s="47">
        <f t="shared" si="7"/>
        <v>0.030293541110694322</v>
      </c>
      <c r="F146" s="47">
        <f t="shared" si="7"/>
        <v>0.030115537931157673</v>
      </c>
      <c r="G146" s="47">
        <f t="shared" si="7"/>
        <v>0.02981153250093779</v>
      </c>
      <c r="H146" s="47">
        <f t="shared" si="7"/>
        <v>0.029532527517282033</v>
      </c>
      <c r="I146" s="47">
        <f t="shared" si="7"/>
        <v>0.02913352039011843</v>
      </c>
      <c r="J146" s="47">
        <f t="shared" si="7"/>
        <v>0.02851650936891557</v>
      </c>
    </row>
    <row r="147" spans="1:10" ht="12.75">
      <c r="A147" s="40">
        <f t="shared" si="4"/>
        <v>-0.28</v>
      </c>
      <c r="B147" s="47">
        <f t="shared" si="2"/>
        <v>0.036708</v>
      </c>
      <c r="C147" s="47">
        <f t="shared" si="7"/>
        <v>0.036989999999999995</v>
      </c>
      <c r="D147" s="47">
        <f t="shared" si="7"/>
        <v>0.037127</v>
      </c>
      <c r="E147" s="47">
        <f t="shared" si="7"/>
        <v>0.037025</v>
      </c>
      <c r="F147" s="47">
        <f t="shared" si="7"/>
        <v>0.036861</v>
      </c>
      <c r="G147" s="47">
        <f t="shared" si="7"/>
        <v>0.036505</v>
      </c>
      <c r="H147" s="47">
        <f t="shared" si="7"/>
        <v>0.036166000000000004</v>
      </c>
      <c r="I147" s="47">
        <f t="shared" si="7"/>
        <v>0.035653</v>
      </c>
      <c r="J147" s="47">
        <f t="shared" si="7"/>
        <v>0.034844</v>
      </c>
    </row>
    <row r="148" spans="1:10" ht="12.75">
      <c r="A148" s="40">
        <f t="shared" si="4"/>
        <v>-0.27</v>
      </c>
      <c r="B148" s="47">
        <f t="shared" si="2"/>
        <v>0.045656999999999996</v>
      </c>
      <c r="C148" s="47">
        <f t="shared" si="7"/>
        <v>0.0462</v>
      </c>
      <c r="D148" s="47">
        <f t="shared" si="7"/>
        <v>0.046494</v>
      </c>
      <c r="E148" s="47">
        <f t="shared" si="7"/>
        <v>0.04646</v>
      </c>
      <c r="F148" s="47">
        <f t="shared" si="7"/>
        <v>0.046313</v>
      </c>
      <c r="G148" s="47">
        <f t="shared" si="7"/>
        <v>0.045891</v>
      </c>
      <c r="H148" s="47">
        <f t="shared" si="7"/>
        <v>0.045484</v>
      </c>
      <c r="I148" s="47">
        <f t="shared" si="7"/>
        <v>0.044825</v>
      </c>
      <c r="J148" s="47">
        <f t="shared" si="7"/>
        <v>0.043718</v>
      </c>
    </row>
    <row r="149" spans="1:10" ht="12.75">
      <c r="A149" s="40">
        <f t="shared" si="4"/>
        <v>-0.26</v>
      </c>
      <c r="B149" s="47">
        <f t="shared" si="2"/>
        <v>0.058838999999999995</v>
      </c>
      <c r="C149" s="47">
        <f t="shared" si="7"/>
        <v>0.059789999999999996</v>
      </c>
      <c r="D149" s="47">
        <f t="shared" si="7"/>
        <v>0.06032100000000001</v>
      </c>
      <c r="E149" s="47">
        <f t="shared" si="7"/>
        <v>0.060376</v>
      </c>
      <c r="F149" s="47">
        <f t="shared" si="7"/>
        <v>0.060278</v>
      </c>
      <c r="G149" s="47">
        <f t="shared" si="7"/>
        <v>0.059765</v>
      </c>
      <c r="H149" s="47">
        <f t="shared" si="7"/>
        <v>0.059272000000000005</v>
      </c>
      <c r="I149" s="47">
        <f t="shared" si="7"/>
        <v>0.058429999999999996</v>
      </c>
      <c r="J149" s="47">
        <f t="shared" si="7"/>
        <v>0.056877</v>
      </c>
    </row>
    <row r="150" spans="1:10" ht="12.75">
      <c r="A150" s="40">
        <f t="shared" si="4"/>
        <v>-0.25</v>
      </c>
      <c r="B150" s="47">
        <f t="shared" si="2"/>
        <v>0.079634</v>
      </c>
      <c r="C150" s="47">
        <f aca="true" t="shared" si="8" ref="C150:J159">C34*$M34/10000</f>
        <v>0.08114</v>
      </c>
      <c r="D150" s="47">
        <f t="shared" si="8"/>
        <v>0.08197</v>
      </c>
      <c r="E150" s="47">
        <f t="shared" si="8"/>
        <v>0.082094</v>
      </c>
      <c r="F150" s="47">
        <f t="shared" si="8"/>
        <v>0.082065</v>
      </c>
      <c r="G150" s="47">
        <f t="shared" si="8"/>
        <v>0.081432</v>
      </c>
      <c r="H150" s="47">
        <f t="shared" si="8"/>
        <v>0.08093</v>
      </c>
      <c r="I150" s="47">
        <f t="shared" si="8"/>
        <v>0.079914</v>
      </c>
      <c r="J150" s="47">
        <f t="shared" si="8"/>
        <v>0.077761</v>
      </c>
    </row>
    <row r="151" spans="1:10" ht="12.75">
      <c r="A151" s="40">
        <f t="shared" si="4"/>
        <v>-0.24</v>
      </c>
      <c r="B151" s="47">
        <f aca="true" t="shared" si="9" ref="B151:B182">B35*$M35/10000</f>
        <v>0.11523199999999999</v>
      </c>
      <c r="C151" s="47">
        <f t="shared" si="8"/>
        <v>0.117202</v>
      </c>
      <c r="D151" s="47">
        <f t="shared" si="8"/>
        <v>0.118183</v>
      </c>
      <c r="E151" s="47">
        <f t="shared" si="8"/>
        <v>0.118255</v>
      </c>
      <c r="F151" s="47">
        <f t="shared" si="8"/>
        <v>0.118274</v>
      </c>
      <c r="G151" s="47">
        <f t="shared" si="8"/>
        <v>0.11754400000000001</v>
      </c>
      <c r="H151" s="47">
        <f t="shared" si="8"/>
        <v>0.11728699999999999</v>
      </c>
      <c r="I151" s="47">
        <f t="shared" si="8"/>
        <v>0.116417</v>
      </c>
      <c r="J151" s="47">
        <f t="shared" si="8"/>
        <v>0.113783</v>
      </c>
    </row>
    <row r="152" spans="1:10" ht="12.75">
      <c r="A152" s="40">
        <f t="shared" si="4"/>
        <v>-0.23</v>
      </c>
      <c r="B152" s="47">
        <f t="shared" si="9"/>
        <v>0.177991</v>
      </c>
      <c r="C152" s="47">
        <f t="shared" si="8"/>
        <v>0.179342</v>
      </c>
      <c r="D152" s="47">
        <f t="shared" si="8"/>
        <v>0.180001</v>
      </c>
      <c r="E152" s="47">
        <f t="shared" si="8"/>
        <v>0.17990799999999998</v>
      </c>
      <c r="F152" s="47">
        <f t="shared" si="8"/>
        <v>0.17993900000000002</v>
      </c>
      <c r="G152" s="47">
        <f t="shared" si="8"/>
        <v>0.179333</v>
      </c>
      <c r="H152" s="47">
        <f t="shared" si="8"/>
        <v>0.179798</v>
      </c>
      <c r="I152" s="47">
        <f t="shared" si="8"/>
        <v>0.179955</v>
      </c>
      <c r="J152" s="47">
        <f t="shared" si="8"/>
        <v>0.178301</v>
      </c>
    </row>
    <row r="153" spans="1:10" ht="12.75">
      <c r="A153" s="40">
        <f t="shared" si="4"/>
        <v>-0.22</v>
      </c>
      <c r="B153" s="47">
        <f t="shared" si="9"/>
        <v>0.23958200000000002</v>
      </c>
      <c r="C153" s="47">
        <f t="shared" si="8"/>
        <v>0.23947100000000002</v>
      </c>
      <c r="D153" s="47">
        <f t="shared" si="8"/>
        <v>0.23970999999999998</v>
      </c>
      <c r="E153" s="47">
        <f t="shared" si="8"/>
        <v>0.23967199999999997</v>
      </c>
      <c r="F153" s="47">
        <f t="shared" si="8"/>
        <v>0.239968</v>
      </c>
      <c r="G153" s="47">
        <f t="shared" si="8"/>
        <v>0.23979299999999998</v>
      </c>
      <c r="H153" s="47">
        <f t="shared" si="8"/>
        <v>0.24034899999999998</v>
      </c>
      <c r="I153" s="47">
        <f t="shared" si="8"/>
        <v>0.240919</v>
      </c>
      <c r="J153" s="47">
        <f t="shared" si="8"/>
        <v>0.24122600000000002</v>
      </c>
    </row>
    <row r="154" spans="1:10" ht="12.75">
      <c r="A154" s="40">
        <f t="shared" si="4"/>
        <v>-0.21</v>
      </c>
      <c r="B154" s="47">
        <f t="shared" si="9"/>
        <v>0.253544</v>
      </c>
      <c r="C154" s="47">
        <f t="shared" si="8"/>
        <v>0.253162</v>
      </c>
      <c r="D154" s="47">
        <f t="shared" si="8"/>
        <v>0.25319200000000003</v>
      </c>
      <c r="E154" s="47">
        <f t="shared" si="8"/>
        <v>0.253227</v>
      </c>
      <c r="F154" s="47">
        <f t="shared" si="8"/>
        <v>0.253421</v>
      </c>
      <c r="G154" s="47">
        <f t="shared" si="8"/>
        <v>0.25345300000000004</v>
      </c>
      <c r="H154" s="47">
        <f t="shared" si="8"/>
        <v>0.253695</v>
      </c>
      <c r="I154" s="47">
        <f t="shared" si="8"/>
        <v>0.253998</v>
      </c>
      <c r="J154" s="47">
        <f t="shared" si="8"/>
        <v>0.254571</v>
      </c>
    </row>
    <row r="155" spans="1:10" ht="12.75">
      <c r="A155" s="40">
        <f t="shared" si="4"/>
        <v>-0.2</v>
      </c>
      <c r="B155" s="47">
        <f t="shared" si="9"/>
        <v>0.256181</v>
      </c>
      <c r="C155" s="47">
        <f t="shared" si="8"/>
        <v>0.255774</v>
      </c>
      <c r="D155" s="47">
        <f t="shared" si="8"/>
        <v>0.255777</v>
      </c>
      <c r="E155" s="47">
        <f t="shared" si="8"/>
        <v>0.255824</v>
      </c>
      <c r="F155" s="47">
        <f t="shared" si="8"/>
        <v>0.255968</v>
      </c>
      <c r="G155" s="47">
        <f t="shared" si="8"/>
        <v>0.25604299999999997</v>
      </c>
      <c r="H155" s="47">
        <f t="shared" si="8"/>
        <v>0.256214</v>
      </c>
      <c r="I155" s="47">
        <f t="shared" si="8"/>
        <v>0.256456</v>
      </c>
      <c r="J155" s="47">
        <f t="shared" si="8"/>
        <v>0.257048</v>
      </c>
    </row>
    <row r="156" spans="1:10" ht="12.75">
      <c r="A156" s="40">
        <f t="shared" si="4"/>
        <v>-0.19</v>
      </c>
      <c r="B156" s="47">
        <f t="shared" si="9"/>
        <v>0.257504</v>
      </c>
      <c r="C156" s="47">
        <f t="shared" si="8"/>
        <v>0.25708600000000004</v>
      </c>
      <c r="D156" s="47">
        <f t="shared" si="8"/>
        <v>0.257087</v>
      </c>
      <c r="E156" s="47">
        <f t="shared" si="8"/>
        <v>0.257141</v>
      </c>
      <c r="F156" s="47">
        <f t="shared" si="8"/>
        <v>0.257266</v>
      </c>
      <c r="G156" s="47">
        <f t="shared" si="8"/>
        <v>0.25736</v>
      </c>
      <c r="H156" s="47">
        <f t="shared" si="8"/>
        <v>0.25751</v>
      </c>
      <c r="I156" s="47">
        <f t="shared" si="8"/>
        <v>0.257741</v>
      </c>
      <c r="J156" s="47">
        <f t="shared" si="8"/>
        <v>0.258341</v>
      </c>
    </row>
    <row r="157" spans="1:10" ht="12.75">
      <c r="A157" s="40">
        <f t="shared" si="4"/>
        <v>-0.18</v>
      </c>
      <c r="B157" s="47">
        <f t="shared" si="9"/>
        <v>0.25848699999999997</v>
      </c>
      <c r="C157" s="47">
        <f t="shared" si="8"/>
        <v>0.25808000000000003</v>
      </c>
      <c r="D157" s="47">
        <f t="shared" si="8"/>
        <v>0.25806999999999997</v>
      </c>
      <c r="E157" s="47">
        <f t="shared" si="8"/>
        <v>0.258126</v>
      </c>
      <c r="F157" s="47">
        <f t="shared" si="8"/>
        <v>0.258258</v>
      </c>
      <c r="G157" s="47">
        <f t="shared" si="8"/>
        <v>0.258348</v>
      </c>
      <c r="H157" s="47">
        <f t="shared" si="8"/>
        <v>0.258498</v>
      </c>
      <c r="I157" s="47">
        <f t="shared" si="8"/>
        <v>0.258731</v>
      </c>
      <c r="J157" s="47">
        <f t="shared" si="8"/>
        <v>0.259338</v>
      </c>
    </row>
    <row r="158" spans="1:10" ht="12.75">
      <c r="A158" s="40">
        <f t="shared" si="4"/>
        <v>-0.17</v>
      </c>
      <c r="B158" s="47">
        <f t="shared" si="9"/>
        <v>0.259312</v>
      </c>
      <c r="C158" s="47">
        <f t="shared" si="8"/>
        <v>0.258896</v>
      </c>
      <c r="D158" s="47">
        <f t="shared" si="8"/>
        <v>0.258894</v>
      </c>
      <c r="E158" s="47">
        <f t="shared" si="8"/>
        <v>0.25895300000000004</v>
      </c>
      <c r="F158" s="47">
        <f t="shared" si="8"/>
        <v>0.25907800000000003</v>
      </c>
      <c r="G158" s="47">
        <f t="shared" si="8"/>
        <v>0.259175</v>
      </c>
      <c r="H158" s="47">
        <f t="shared" si="8"/>
        <v>0.259318</v>
      </c>
      <c r="I158" s="47">
        <f t="shared" si="8"/>
        <v>0.259549</v>
      </c>
      <c r="J158" s="47">
        <f t="shared" si="8"/>
        <v>0.260177</v>
      </c>
    </row>
    <row r="159" spans="1:10" ht="12.75">
      <c r="A159" s="40">
        <f t="shared" si="4"/>
        <v>-0.16</v>
      </c>
      <c r="B159" s="47">
        <f t="shared" si="9"/>
        <v>0.26003000000000004</v>
      </c>
      <c r="C159" s="47">
        <f t="shared" si="8"/>
        <v>0.259617</v>
      </c>
      <c r="D159" s="47">
        <f t="shared" si="8"/>
        <v>0.259619</v>
      </c>
      <c r="E159" s="47">
        <f t="shared" si="8"/>
        <v>0.25968</v>
      </c>
      <c r="F159" s="47">
        <f t="shared" si="8"/>
        <v>0.259793</v>
      </c>
      <c r="G159" s="47">
        <f t="shared" si="8"/>
        <v>0.259893</v>
      </c>
      <c r="H159" s="47">
        <f t="shared" si="8"/>
        <v>0.260033</v>
      </c>
      <c r="I159" s="47">
        <f t="shared" si="8"/>
        <v>0.260261</v>
      </c>
      <c r="J159" s="47">
        <f t="shared" si="8"/>
        <v>0.260895</v>
      </c>
    </row>
    <row r="160" spans="1:11" ht="12.75">
      <c r="A160" s="40">
        <f t="shared" si="4"/>
        <v>-0.15</v>
      </c>
      <c r="B160" s="47">
        <f t="shared" si="9"/>
        <v>0.260577</v>
      </c>
      <c r="C160" s="47">
        <f aca="true" t="shared" si="10" ref="C160:J169">C44*$M44/10000</f>
        <v>0.260166</v>
      </c>
      <c r="D160" s="47">
        <f t="shared" si="10"/>
        <v>0.260167</v>
      </c>
      <c r="E160" s="47">
        <f t="shared" si="10"/>
        <v>0.260227</v>
      </c>
      <c r="F160" s="47">
        <f t="shared" si="10"/>
        <v>0.260348</v>
      </c>
      <c r="G160" s="47">
        <f t="shared" si="10"/>
        <v>0.260445</v>
      </c>
      <c r="H160" s="47">
        <f t="shared" si="10"/>
        <v>0.26058600000000004</v>
      </c>
      <c r="I160" s="47">
        <f t="shared" si="10"/>
        <v>0.260815</v>
      </c>
      <c r="J160" s="47">
        <f t="shared" si="10"/>
        <v>0.26145100000000004</v>
      </c>
      <c r="K160" s="5"/>
    </row>
    <row r="161" spans="1:11" ht="12.75">
      <c r="A161" s="40">
        <f t="shared" si="4"/>
        <v>-0.14</v>
      </c>
      <c r="B161" s="47">
        <f t="shared" si="9"/>
        <v>0.261004</v>
      </c>
      <c r="C161" s="47">
        <f t="shared" si="10"/>
        <v>0.26059099999999996</v>
      </c>
      <c r="D161" s="47">
        <f t="shared" si="10"/>
        <v>0.26058899999999996</v>
      </c>
      <c r="E161" s="47">
        <f t="shared" si="10"/>
        <v>0.260651</v>
      </c>
      <c r="F161" s="47">
        <f t="shared" si="10"/>
        <v>0.26077100000000003</v>
      </c>
      <c r="G161" s="47">
        <f t="shared" si="10"/>
        <v>0.260871</v>
      </c>
      <c r="H161" s="47">
        <f t="shared" si="10"/>
        <v>0.261007</v>
      </c>
      <c r="I161" s="47">
        <f t="shared" si="10"/>
        <v>0.261232</v>
      </c>
      <c r="J161" s="47">
        <f t="shared" si="10"/>
        <v>0.261868</v>
      </c>
      <c r="K161" s="5"/>
    </row>
    <row r="162" spans="1:11" ht="12.75">
      <c r="A162" s="40">
        <f t="shared" si="4"/>
        <v>-0.13</v>
      </c>
      <c r="B162" s="47">
        <f t="shared" si="9"/>
        <v>0.26134466359447006</v>
      </c>
      <c r="C162" s="47">
        <f t="shared" si="10"/>
        <v>0.2609346782409888</v>
      </c>
      <c r="D162" s="47">
        <f t="shared" si="10"/>
        <v>0.2609306783838817</v>
      </c>
      <c r="E162" s="47">
        <f t="shared" si="10"/>
        <v>0.2609936761333191</v>
      </c>
      <c r="F162" s="47">
        <f t="shared" si="10"/>
        <v>0.2611116719179795</v>
      </c>
      <c r="G162" s="47">
        <f t="shared" si="10"/>
        <v>0.26122066802414895</v>
      </c>
      <c r="H162" s="47">
        <f t="shared" si="10"/>
        <v>0.261349663415854</v>
      </c>
      <c r="I162" s="47">
        <f t="shared" si="10"/>
        <v>0.26157065552102315</v>
      </c>
      <c r="J162" s="47">
        <f t="shared" si="10"/>
        <v>0.262208632729611</v>
      </c>
      <c r="K162" s="5"/>
    </row>
    <row r="163" spans="1:11" ht="12.75">
      <c r="A163" s="40">
        <f t="shared" si="4"/>
        <v>-0.12</v>
      </c>
      <c r="B163" s="47">
        <f t="shared" si="9"/>
        <v>0.26165565248454975</v>
      </c>
      <c r="C163" s="47">
        <f t="shared" si="10"/>
        <v>0.26124966698817564</v>
      </c>
      <c r="D163" s="47">
        <f t="shared" si="10"/>
        <v>0.26124366720251496</v>
      </c>
      <c r="E163" s="47">
        <f t="shared" si="10"/>
        <v>0.26130666495195226</v>
      </c>
      <c r="F163" s="47">
        <f t="shared" si="10"/>
        <v>0.26142466073661275</v>
      </c>
      <c r="G163" s="47">
        <f t="shared" si="10"/>
        <v>0.2615316569142285</v>
      </c>
      <c r="H163" s="47">
        <f t="shared" si="10"/>
        <v>0.26166865202014794</v>
      </c>
      <c r="I163" s="47">
        <f t="shared" si="10"/>
        <v>0.26188564426820987</v>
      </c>
      <c r="J163" s="47">
        <f t="shared" si="10"/>
        <v>0.2625196216196906</v>
      </c>
      <c r="K163" s="5"/>
    </row>
    <row r="164" spans="1:11" ht="12.75">
      <c r="A164" s="40">
        <f t="shared" si="4"/>
        <v>-0.11</v>
      </c>
      <c r="B164" s="47">
        <f t="shared" si="9"/>
        <v>0.261968</v>
      </c>
      <c r="C164" s="47">
        <f t="shared" si="10"/>
        <v>0.261556</v>
      </c>
      <c r="D164" s="47">
        <f t="shared" si="10"/>
        <v>0.26155300000000004</v>
      </c>
      <c r="E164" s="47">
        <f t="shared" si="10"/>
        <v>0.261621</v>
      </c>
      <c r="F164" s="47">
        <f t="shared" si="10"/>
        <v>0.261738</v>
      </c>
      <c r="G164" s="47">
        <f t="shared" si="10"/>
        <v>0.261839</v>
      </c>
      <c r="H164" s="47">
        <f t="shared" si="10"/>
        <v>0.261975</v>
      </c>
      <c r="I164" s="47">
        <f t="shared" si="10"/>
        <v>0.26218800000000003</v>
      </c>
      <c r="J164" s="47">
        <f t="shared" si="10"/>
        <v>0.262826</v>
      </c>
      <c r="K164" s="5"/>
    </row>
    <row r="165" spans="1:11" ht="12.75">
      <c r="A165" s="40">
        <f t="shared" si="4"/>
        <v>-0.1</v>
      </c>
      <c r="B165" s="47">
        <f t="shared" si="9"/>
        <v>0.262189</v>
      </c>
      <c r="C165" s="47">
        <f t="shared" si="10"/>
        <v>0.261781</v>
      </c>
      <c r="D165" s="47">
        <f t="shared" si="10"/>
        <v>0.261778</v>
      </c>
      <c r="E165" s="47">
        <f t="shared" si="10"/>
        <v>0.26185</v>
      </c>
      <c r="F165" s="47">
        <f t="shared" si="10"/>
        <v>0.261966</v>
      </c>
      <c r="G165" s="47">
        <f t="shared" si="10"/>
        <v>0.262071</v>
      </c>
      <c r="H165" s="47">
        <f t="shared" si="10"/>
        <v>0.26219899999999996</v>
      </c>
      <c r="I165" s="47">
        <f t="shared" si="10"/>
        <v>0.262413</v>
      </c>
      <c r="J165" s="47">
        <f t="shared" si="10"/>
        <v>0.263052</v>
      </c>
      <c r="K165" s="5"/>
    </row>
    <row r="166" spans="1:11" ht="12.75">
      <c r="A166" s="40">
        <f t="shared" si="4"/>
        <v>-0.09</v>
      </c>
      <c r="B166" s="47">
        <f t="shared" si="9"/>
        <v>0.2623429418972262</v>
      </c>
      <c r="C166" s="47">
        <f t="shared" si="10"/>
        <v>0.26192896408094735</v>
      </c>
      <c r="D166" s="47">
        <f t="shared" si="10"/>
        <v>0.2619239643488667</v>
      </c>
      <c r="E166" s="47">
        <f t="shared" si="10"/>
        <v>0.26199296065157984</v>
      </c>
      <c r="F166" s="47">
        <f t="shared" si="10"/>
        <v>0.2621129542215157</v>
      </c>
      <c r="G166" s="47">
        <f t="shared" si="10"/>
        <v>0.26222294832729026</v>
      </c>
      <c r="H166" s="47">
        <f t="shared" si="10"/>
        <v>0.2623519414149713</v>
      </c>
      <c r="I166" s="47">
        <f t="shared" si="10"/>
        <v>0.2625659299480237</v>
      </c>
      <c r="J166" s="47">
        <f t="shared" si="10"/>
        <v>0.2632058956543483</v>
      </c>
      <c r="K166" s="5"/>
    </row>
    <row r="167" spans="1:11" ht="12.75">
      <c r="A167" s="40">
        <f t="shared" si="4"/>
        <v>-0.08</v>
      </c>
      <c r="B167" s="47">
        <f t="shared" si="9"/>
        <v>0.26246768826250827</v>
      </c>
      <c r="C167" s="47">
        <f t="shared" si="10"/>
        <v>0.26205868095671897</v>
      </c>
      <c r="D167" s="47">
        <f t="shared" si="10"/>
        <v>0.26205568090313136</v>
      </c>
      <c r="E167" s="47">
        <f t="shared" si="10"/>
        <v>0.2621266821713734</v>
      </c>
      <c r="F167" s="47">
        <f t="shared" si="10"/>
        <v>0.2622466843148813</v>
      </c>
      <c r="G167" s="47">
        <f t="shared" si="10"/>
        <v>0.262355686261901</v>
      </c>
      <c r="H167" s="47">
        <f t="shared" si="10"/>
        <v>0.2624766884232713</v>
      </c>
      <c r="I167" s="47">
        <f t="shared" si="10"/>
        <v>0.2626906922458604</v>
      </c>
      <c r="J167" s="47">
        <f t="shared" si="10"/>
        <v>0.26332570358858937</v>
      </c>
      <c r="K167" s="5"/>
    </row>
    <row r="168" spans="1:11" ht="12.75">
      <c r="A168" s="40">
        <f t="shared" si="4"/>
        <v>-0.07</v>
      </c>
      <c r="B168" s="47">
        <f t="shared" si="9"/>
        <v>0.26253062122673526</v>
      </c>
      <c r="C168" s="47">
        <f t="shared" si="10"/>
        <v>0.262125635694638</v>
      </c>
      <c r="D168" s="47">
        <f t="shared" si="10"/>
        <v>0.262125635694638</v>
      </c>
      <c r="E168" s="47">
        <f t="shared" si="10"/>
        <v>0.26219863308684316</v>
      </c>
      <c r="F168" s="47">
        <f t="shared" si="10"/>
        <v>0.2623086291572893</v>
      </c>
      <c r="G168" s="47">
        <f t="shared" si="10"/>
        <v>0.26241762526345874</v>
      </c>
      <c r="H168" s="47">
        <f t="shared" si="10"/>
        <v>0.26254362076233345</v>
      </c>
      <c r="I168" s="47">
        <f t="shared" si="10"/>
        <v>0.262753613260458</v>
      </c>
      <c r="J168" s="47">
        <f t="shared" si="10"/>
        <v>0.2633935903975994</v>
      </c>
      <c r="K168" s="5"/>
    </row>
    <row r="169" spans="1:11" ht="12.75">
      <c r="A169" s="40">
        <f t="shared" si="4"/>
        <v>-0.06</v>
      </c>
      <c r="B169" s="47">
        <f t="shared" si="9"/>
        <v>0.26257800000000003</v>
      </c>
      <c r="C169" s="47">
        <f t="shared" si="10"/>
        <v>0.262173</v>
      </c>
      <c r="D169" s="47">
        <f t="shared" si="10"/>
        <v>0.26217199999999996</v>
      </c>
      <c r="E169" s="47">
        <f t="shared" si="10"/>
        <v>0.262245</v>
      </c>
      <c r="F169" s="47">
        <f t="shared" si="10"/>
        <v>0.262365</v>
      </c>
      <c r="G169" s="47">
        <f t="shared" si="10"/>
        <v>0.262469</v>
      </c>
      <c r="H169" s="47">
        <f t="shared" si="10"/>
        <v>0.262596</v>
      </c>
      <c r="I169" s="47">
        <f t="shared" si="10"/>
        <v>0.262815</v>
      </c>
      <c r="J169" s="47">
        <f t="shared" si="10"/>
        <v>0.263436</v>
      </c>
      <c r="K169" s="5"/>
    </row>
    <row r="170" spans="1:11" ht="12.75">
      <c r="A170" s="40">
        <f t="shared" si="4"/>
        <v>-0.05</v>
      </c>
      <c r="B170" s="47">
        <f t="shared" si="9"/>
        <v>0.2625876191905119</v>
      </c>
      <c r="C170" s="47">
        <f aca="true" t="shared" si="11" ref="C170:J179">C54*$M54/10000</f>
        <v>0.2621826336584146</v>
      </c>
      <c r="D170" s="47">
        <f t="shared" si="11"/>
        <v>0.2621866335155218</v>
      </c>
      <c r="E170" s="47">
        <f t="shared" si="11"/>
        <v>0.26225963090772697</v>
      </c>
      <c r="F170" s="47">
        <f t="shared" si="11"/>
        <v>0.26237962662094094</v>
      </c>
      <c r="G170" s="47">
        <f t="shared" si="11"/>
        <v>0.26248362290572647</v>
      </c>
      <c r="H170" s="47">
        <f t="shared" si="11"/>
        <v>0.26261061836887795</v>
      </c>
      <c r="I170" s="47">
        <f t="shared" si="11"/>
        <v>0.26282961054549353</v>
      </c>
      <c r="J170" s="47">
        <f t="shared" si="11"/>
        <v>0.26345558818276</v>
      </c>
      <c r="K170" s="5"/>
    </row>
    <row r="171" spans="1:11" ht="12.75">
      <c r="A171" s="40">
        <f t="shared" si="4"/>
        <v>-0.04</v>
      </c>
      <c r="B171" s="47">
        <f t="shared" si="9"/>
        <v>0.262612</v>
      </c>
      <c r="C171" s="47">
        <f t="shared" si="11"/>
        <v>0.262207</v>
      </c>
      <c r="D171" s="47">
        <f t="shared" si="11"/>
        <v>0.26221500000000003</v>
      </c>
      <c r="E171" s="47">
        <f t="shared" si="11"/>
        <v>0.262284</v>
      </c>
      <c r="F171" s="47">
        <f t="shared" si="11"/>
        <v>0.262408</v>
      </c>
      <c r="G171" s="47">
        <f t="shared" si="11"/>
        <v>0.26251199999999997</v>
      </c>
      <c r="H171" s="47">
        <f t="shared" si="11"/>
        <v>0.262644</v>
      </c>
      <c r="I171" s="47">
        <f t="shared" si="11"/>
        <v>0.262868</v>
      </c>
      <c r="J171" s="47">
        <f t="shared" si="11"/>
        <v>0.26349</v>
      </c>
      <c r="K171" s="5"/>
    </row>
    <row r="172" spans="1:11" ht="12.75">
      <c r="A172" s="40">
        <f t="shared" si="4"/>
        <v>-0.03</v>
      </c>
      <c r="B172" s="47">
        <f t="shared" si="9"/>
        <v>0.26260261865466367</v>
      </c>
      <c r="C172" s="47">
        <f t="shared" si="11"/>
        <v>0.2621976331225664</v>
      </c>
      <c r="D172" s="47">
        <f t="shared" si="11"/>
        <v>0.26220563283678067</v>
      </c>
      <c r="E172" s="47">
        <f t="shared" si="11"/>
        <v>0.26227063051477156</v>
      </c>
      <c r="F172" s="47">
        <f t="shared" si="11"/>
        <v>0.26239862594219987</v>
      </c>
      <c r="G172" s="47">
        <f t="shared" si="11"/>
        <v>0.2624986223698782</v>
      </c>
      <c r="H172" s="47">
        <f t="shared" si="11"/>
        <v>0.2626296176901368</v>
      </c>
      <c r="I172" s="47">
        <f t="shared" si="11"/>
        <v>0.26284960983102923</v>
      </c>
      <c r="J172" s="47">
        <f t="shared" si="11"/>
        <v>0.2634705876469118</v>
      </c>
      <c r="K172" s="5"/>
    </row>
    <row r="173" spans="1:11" ht="12.75">
      <c r="A173" s="40">
        <f t="shared" si="4"/>
        <v>-0.02</v>
      </c>
      <c r="B173" s="47">
        <f t="shared" si="9"/>
        <v>0.26265</v>
      </c>
      <c r="C173" s="47">
        <f t="shared" si="11"/>
        <v>0.262245</v>
      </c>
      <c r="D173" s="47">
        <f t="shared" si="11"/>
        <v>0.262252</v>
      </c>
      <c r="E173" s="47">
        <f t="shared" si="11"/>
        <v>0.262317</v>
      </c>
      <c r="F173" s="47">
        <f t="shared" si="11"/>
        <v>0.262446</v>
      </c>
      <c r="G173" s="47">
        <f t="shared" si="11"/>
        <v>0.262545</v>
      </c>
      <c r="H173" s="47">
        <f t="shared" si="11"/>
        <v>0.262682</v>
      </c>
      <c r="I173" s="47">
        <f t="shared" si="11"/>
        <v>0.262902</v>
      </c>
      <c r="J173" s="47">
        <f t="shared" si="11"/>
        <v>0.263504</v>
      </c>
      <c r="K173" s="5"/>
    </row>
    <row r="174" spans="1:11" ht="12.75">
      <c r="A174" s="40">
        <f t="shared" si="4"/>
        <v>-0.01</v>
      </c>
      <c r="B174" s="47">
        <f t="shared" si="9"/>
        <v>0.262689</v>
      </c>
      <c r="C174" s="47">
        <f t="shared" si="11"/>
        <v>0.262288</v>
      </c>
      <c r="D174" s="47">
        <f t="shared" si="11"/>
        <v>0.26229</v>
      </c>
      <c r="E174" s="47">
        <f t="shared" si="11"/>
        <v>0.262361</v>
      </c>
      <c r="F174" s="47">
        <f t="shared" si="11"/>
        <v>0.262489</v>
      </c>
      <c r="G174" s="47">
        <f t="shared" si="11"/>
        <v>0.262588</v>
      </c>
      <c r="H174" s="47">
        <f t="shared" si="11"/>
        <v>0.262725</v>
      </c>
      <c r="I174" s="47">
        <f t="shared" si="11"/>
        <v>0.26294</v>
      </c>
      <c r="J174" s="47">
        <f t="shared" si="11"/>
        <v>0.263547</v>
      </c>
      <c r="K174" s="5"/>
    </row>
    <row r="175" spans="1:11" ht="12.75">
      <c r="A175" s="40">
        <f t="shared" si="4"/>
        <v>0</v>
      </c>
      <c r="B175" s="47">
        <f t="shared" si="9"/>
        <v>0.2627036924780737</v>
      </c>
      <c r="C175" s="47">
        <f t="shared" si="11"/>
        <v>0.26229368515442186</v>
      </c>
      <c r="D175" s="47">
        <f t="shared" si="11"/>
        <v>0.262295685190147</v>
      </c>
      <c r="E175" s="47">
        <f t="shared" si="11"/>
        <v>0.26236568644052666</v>
      </c>
      <c r="F175" s="47">
        <f t="shared" si="11"/>
        <v>0.26249968883411035</v>
      </c>
      <c r="G175" s="47">
        <f t="shared" si="11"/>
        <v>0.26258869042387867</v>
      </c>
      <c r="H175" s="47">
        <f t="shared" si="11"/>
        <v>0.2627256928710502</v>
      </c>
      <c r="I175" s="47">
        <f t="shared" si="11"/>
        <v>0.2629506968901274</v>
      </c>
      <c r="J175" s="47">
        <f t="shared" si="11"/>
        <v>0.2635427074647661</v>
      </c>
      <c r="K175" s="5"/>
    </row>
    <row r="176" spans="1:11" ht="12.75">
      <c r="A176" s="40">
        <f t="shared" si="4"/>
        <v>0.01</v>
      </c>
      <c r="B176" s="47">
        <f t="shared" si="9"/>
        <v>0.26269000000000003</v>
      </c>
      <c r="C176" s="47">
        <f t="shared" si="11"/>
        <v>0.262285</v>
      </c>
      <c r="D176" s="47">
        <f t="shared" si="11"/>
        <v>0.262286</v>
      </c>
      <c r="E176" s="47">
        <f t="shared" si="11"/>
        <v>0.262352</v>
      </c>
      <c r="F176" s="47">
        <f t="shared" si="11"/>
        <v>0.26248</v>
      </c>
      <c r="G176" s="47">
        <f t="shared" si="11"/>
        <v>0.26258400000000004</v>
      </c>
      <c r="H176" s="47">
        <f t="shared" si="11"/>
        <v>0.26271700000000003</v>
      </c>
      <c r="I176" s="47">
        <f t="shared" si="11"/>
        <v>0.262941</v>
      </c>
      <c r="J176" s="47">
        <f t="shared" si="11"/>
        <v>0.263548</v>
      </c>
      <c r="K176" s="5"/>
    </row>
    <row r="177" spans="1:11" ht="12.75">
      <c r="A177" s="40">
        <f t="shared" si="4"/>
        <v>0.02</v>
      </c>
      <c r="B177" s="47">
        <f t="shared" si="9"/>
        <v>0.2626696162612082</v>
      </c>
      <c r="C177" s="47">
        <f t="shared" si="11"/>
        <v>0.2622646307291108</v>
      </c>
      <c r="D177" s="47">
        <f t="shared" si="11"/>
        <v>0.26227063051477156</v>
      </c>
      <c r="E177" s="47">
        <f t="shared" si="11"/>
        <v>0.2623366281570393</v>
      </c>
      <c r="F177" s="47">
        <f t="shared" si="11"/>
        <v>0.26246462358446754</v>
      </c>
      <c r="G177" s="47">
        <f t="shared" si="11"/>
        <v>0.26256861986925306</v>
      </c>
      <c r="H177" s="47">
        <f t="shared" si="11"/>
        <v>0.26270561497517236</v>
      </c>
      <c r="I177" s="47">
        <f t="shared" si="11"/>
        <v>0.2629306069374487</v>
      </c>
      <c r="J177" s="47">
        <f t="shared" si="11"/>
        <v>0.26354258507484013</v>
      </c>
      <c r="K177" s="5"/>
    </row>
    <row r="178" spans="1:11" ht="12.75">
      <c r="A178" s="40">
        <f t="shared" si="4"/>
        <v>0.03</v>
      </c>
      <c r="B178" s="47">
        <f t="shared" si="9"/>
        <v>0.26264661708284215</v>
      </c>
      <c r="C178" s="47">
        <f t="shared" si="11"/>
        <v>0.262245631407852</v>
      </c>
      <c r="D178" s="47">
        <f t="shared" si="11"/>
        <v>0.2622476313364056</v>
      </c>
      <c r="E178" s="47">
        <f t="shared" si="11"/>
        <v>0.2623136289786733</v>
      </c>
      <c r="F178" s="47">
        <f t="shared" si="11"/>
        <v>0.2624466242274855</v>
      </c>
      <c r="G178" s="47">
        <f t="shared" si="11"/>
        <v>0.26254562069088705</v>
      </c>
      <c r="H178" s="47">
        <f t="shared" si="11"/>
        <v>0.2626826157968064</v>
      </c>
      <c r="I178" s="47">
        <f t="shared" si="11"/>
        <v>0.2629166074375737</v>
      </c>
      <c r="J178" s="47">
        <f t="shared" si="11"/>
        <v>0.2635375852534562</v>
      </c>
      <c r="K178" s="5"/>
    </row>
    <row r="179" spans="1:11" ht="12.75">
      <c r="A179" s="40">
        <f t="shared" si="4"/>
        <v>0.04</v>
      </c>
      <c r="B179" s="47">
        <f t="shared" si="9"/>
        <v>0.26266999999999996</v>
      </c>
      <c r="C179" s="47">
        <f t="shared" si="11"/>
        <v>0.262265</v>
      </c>
      <c r="D179" s="47">
        <f t="shared" si="11"/>
        <v>0.262276</v>
      </c>
      <c r="E179" s="47">
        <f t="shared" si="11"/>
        <v>0.262346</v>
      </c>
      <c r="F179" s="47">
        <f t="shared" si="11"/>
        <v>0.26247</v>
      </c>
      <c r="G179" s="47">
        <f t="shared" si="11"/>
        <v>0.262569</v>
      </c>
      <c r="H179" s="47">
        <f t="shared" si="11"/>
        <v>0.262706</v>
      </c>
      <c r="I179" s="47">
        <f t="shared" si="11"/>
        <v>0.262941</v>
      </c>
      <c r="J179" s="47">
        <f t="shared" si="11"/>
        <v>0.26357600000000003</v>
      </c>
      <c r="K179" s="5"/>
    </row>
    <row r="180" spans="1:11" ht="12.75">
      <c r="A180" s="40">
        <f t="shared" si="4"/>
        <v>0.05</v>
      </c>
      <c r="B180" s="47">
        <f t="shared" si="9"/>
        <v>0.262656</v>
      </c>
      <c r="C180" s="47">
        <f aca="true" t="shared" si="12" ref="C180:J189">C64*$M64/10000</f>
        <v>0.262255</v>
      </c>
      <c r="D180" s="47">
        <f t="shared" si="12"/>
        <v>0.262258</v>
      </c>
      <c r="E180" s="47">
        <f t="shared" si="12"/>
        <v>0.262332</v>
      </c>
      <c r="F180" s="47">
        <f t="shared" si="12"/>
        <v>0.262461</v>
      </c>
      <c r="G180" s="47">
        <f t="shared" si="12"/>
        <v>0.26256</v>
      </c>
      <c r="H180" s="47">
        <f t="shared" si="12"/>
        <v>0.262702</v>
      </c>
      <c r="I180" s="47">
        <f t="shared" si="12"/>
        <v>0.26293099999999997</v>
      </c>
      <c r="J180" s="47">
        <f t="shared" si="12"/>
        <v>0.263567</v>
      </c>
      <c r="K180" s="5"/>
    </row>
    <row r="181" spans="1:11" ht="12.75">
      <c r="A181" s="40">
        <f t="shared" si="4"/>
        <v>0.06</v>
      </c>
      <c r="B181" s="47">
        <f t="shared" si="9"/>
        <v>0.262651</v>
      </c>
      <c r="C181" s="47">
        <f t="shared" si="12"/>
        <v>0.26225</v>
      </c>
      <c r="D181" s="47">
        <f t="shared" si="12"/>
        <v>0.262257</v>
      </c>
      <c r="E181" s="47">
        <f t="shared" si="12"/>
        <v>0.262327</v>
      </c>
      <c r="F181" s="47">
        <f t="shared" si="12"/>
        <v>0.262461</v>
      </c>
      <c r="G181" s="47">
        <f t="shared" si="12"/>
        <v>0.262559</v>
      </c>
      <c r="H181" s="47">
        <f t="shared" si="12"/>
        <v>0.26269699999999996</v>
      </c>
      <c r="I181" s="47">
        <f t="shared" si="12"/>
        <v>0.26292600000000005</v>
      </c>
      <c r="J181" s="47">
        <f t="shared" si="12"/>
        <v>0.26356199999999996</v>
      </c>
      <c r="K181" s="5"/>
    </row>
    <row r="182" spans="1:11" ht="12.75">
      <c r="A182" s="40">
        <f t="shared" si="4"/>
        <v>0.07</v>
      </c>
      <c r="B182" s="47">
        <f t="shared" si="9"/>
        <v>0.26262800000000003</v>
      </c>
      <c r="C182" s="47">
        <f t="shared" si="12"/>
        <v>0.262223</v>
      </c>
      <c r="D182" s="47">
        <f t="shared" si="12"/>
        <v>0.26223</v>
      </c>
      <c r="E182" s="47">
        <f t="shared" si="12"/>
        <v>0.262305</v>
      </c>
      <c r="F182" s="47">
        <f t="shared" si="12"/>
        <v>0.262428</v>
      </c>
      <c r="G182" s="47">
        <f t="shared" si="12"/>
        <v>0.26252800000000004</v>
      </c>
      <c r="H182" s="47">
        <f t="shared" si="12"/>
        <v>0.262669</v>
      </c>
      <c r="I182" s="47">
        <f t="shared" si="12"/>
        <v>0.262894</v>
      </c>
      <c r="J182" s="47">
        <f t="shared" si="12"/>
        <v>0.263534</v>
      </c>
      <c r="K182" s="5"/>
    </row>
    <row r="183" spans="1:11" ht="12.75">
      <c r="A183" s="40">
        <f t="shared" si="4"/>
        <v>0.08</v>
      </c>
      <c r="B183" s="47">
        <f aca="true" t="shared" si="13" ref="B183:B214">B67*$M67/10000</f>
        <v>0.26258400000000004</v>
      </c>
      <c r="C183" s="47">
        <f t="shared" si="12"/>
        <v>0.262179</v>
      </c>
      <c r="D183" s="47">
        <f t="shared" si="12"/>
        <v>0.262187</v>
      </c>
      <c r="E183" s="47">
        <f t="shared" si="12"/>
        <v>0.262256</v>
      </c>
      <c r="F183" s="47">
        <f t="shared" si="12"/>
        <v>0.262385</v>
      </c>
      <c r="G183" s="47">
        <f t="shared" si="12"/>
        <v>0.262489</v>
      </c>
      <c r="H183" s="47">
        <f t="shared" si="12"/>
        <v>0.26263000000000003</v>
      </c>
      <c r="I183" s="47">
        <f t="shared" si="12"/>
        <v>0.26285</v>
      </c>
      <c r="J183" s="47">
        <f t="shared" si="12"/>
        <v>0.2635</v>
      </c>
      <c r="K183" s="5"/>
    </row>
    <row r="184" spans="1:11" ht="12.75">
      <c r="A184" s="40">
        <f aca="true" t="shared" si="14" ref="A184:A230">A68/100</f>
        <v>0.09</v>
      </c>
      <c r="B184" s="47">
        <f t="shared" si="13"/>
        <v>0.262493</v>
      </c>
      <c r="C184" s="47">
        <f t="shared" si="12"/>
        <v>0.26208400000000004</v>
      </c>
      <c r="D184" s="47">
        <f t="shared" si="12"/>
        <v>0.26209899999999997</v>
      </c>
      <c r="E184" s="47">
        <f t="shared" si="12"/>
        <v>0.262176</v>
      </c>
      <c r="F184" s="47">
        <f t="shared" si="12"/>
        <v>0.262295</v>
      </c>
      <c r="G184" s="47">
        <f t="shared" si="12"/>
        <v>0.2624</v>
      </c>
      <c r="H184" s="47">
        <f t="shared" si="12"/>
        <v>0.262535</v>
      </c>
      <c r="I184" s="47">
        <f t="shared" si="12"/>
        <v>0.26276</v>
      </c>
      <c r="J184" s="47">
        <f t="shared" si="12"/>
        <v>0.263409</v>
      </c>
      <c r="K184" s="5"/>
    </row>
    <row r="185" spans="1:11" ht="12.75">
      <c r="A185" s="40">
        <f t="shared" si="14"/>
        <v>0.1</v>
      </c>
      <c r="B185" s="47">
        <f t="shared" si="13"/>
        <v>0.26236362719251244</v>
      </c>
      <c r="C185" s="47">
        <f t="shared" si="12"/>
        <v>0.26195964162469193</v>
      </c>
      <c r="D185" s="47">
        <f t="shared" si="12"/>
        <v>0.2619716411960133</v>
      </c>
      <c r="E185" s="47">
        <f t="shared" si="12"/>
        <v>0.26204263865966493</v>
      </c>
      <c r="F185" s="47">
        <f t="shared" si="12"/>
        <v>0.26217163405137</v>
      </c>
      <c r="G185" s="47">
        <f t="shared" si="12"/>
        <v>0.26228163012181616</v>
      </c>
      <c r="H185" s="47">
        <f t="shared" si="12"/>
        <v>0.2624156253349052</v>
      </c>
      <c r="I185" s="47">
        <f t="shared" si="12"/>
        <v>0.26263961733290464</v>
      </c>
      <c r="J185" s="47">
        <f t="shared" si="12"/>
        <v>0.2632935939699211</v>
      </c>
      <c r="K185" s="5"/>
    </row>
    <row r="186" spans="1:11" ht="12.75">
      <c r="A186" s="40">
        <f t="shared" si="14"/>
        <v>0.11</v>
      </c>
      <c r="B186" s="47">
        <f t="shared" si="13"/>
        <v>0.262158</v>
      </c>
      <c r="C186" s="47">
        <f t="shared" si="12"/>
        <v>0.261755</v>
      </c>
      <c r="D186" s="47">
        <f t="shared" si="12"/>
        <v>0.261767</v>
      </c>
      <c r="E186" s="47">
        <f t="shared" si="12"/>
        <v>0.261843</v>
      </c>
      <c r="F186" s="47">
        <f t="shared" si="12"/>
        <v>0.261964</v>
      </c>
      <c r="G186" s="47">
        <f t="shared" si="12"/>
        <v>0.262074</v>
      </c>
      <c r="H186" s="47">
        <f t="shared" si="12"/>
        <v>0.262207</v>
      </c>
      <c r="I186" s="47">
        <f t="shared" si="12"/>
        <v>0.26243</v>
      </c>
      <c r="J186" s="47">
        <f t="shared" si="12"/>
        <v>0.26308400000000004</v>
      </c>
      <c r="K186" s="5"/>
    </row>
    <row r="187" spans="1:11" ht="12.75">
      <c r="A187" s="40">
        <f t="shared" si="14"/>
        <v>0.12</v>
      </c>
      <c r="B187" s="47">
        <f t="shared" si="13"/>
        <v>0.26187</v>
      </c>
      <c r="C187" s="47">
        <f t="shared" si="12"/>
        <v>0.261464</v>
      </c>
      <c r="D187" s="47">
        <f t="shared" si="12"/>
        <v>0.261472</v>
      </c>
      <c r="E187" s="47">
        <f t="shared" si="12"/>
        <v>0.261548</v>
      </c>
      <c r="F187" s="47">
        <f t="shared" si="12"/>
        <v>0.26166999999999996</v>
      </c>
      <c r="G187" s="47">
        <f t="shared" si="12"/>
        <v>0.261781</v>
      </c>
      <c r="H187" s="47">
        <f t="shared" si="12"/>
        <v>0.261916</v>
      </c>
      <c r="I187" s="47">
        <f t="shared" si="12"/>
        <v>0.26213400000000003</v>
      </c>
      <c r="J187" s="47">
        <f t="shared" si="12"/>
        <v>0.26279600000000003</v>
      </c>
      <c r="K187" s="5"/>
    </row>
    <row r="188" spans="1:11" ht="12.75">
      <c r="A188" s="40">
        <f t="shared" si="14"/>
        <v>0.13</v>
      </c>
      <c r="B188" s="47">
        <f t="shared" si="13"/>
        <v>0.2615446564498267</v>
      </c>
      <c r="C188" s="47">
        <f t="shared" si="12"/>
        <v>0.2611346710963455</v>
      </c>
      <c r="D188" s="47">
        <f t="shared" si="12"/>
        <v>0.26114467073911335</v>
      </c>
      <c r="E188" s="47">
        <f t="shared" si="12"/>
        <v>0.26122066802414895</v>
      </c>
      <c r="F188" s="47">
        <f t="shared" si="12"/>
        <v>0.2613486634515772</v>
      </c>
      <c r="G188" s="47">
        <f t="shared" si="12"/>
        <v>0.26145065980780907</v>
      </c>
      <c r="H188" s="47">
        <f t="shared" si="12"/>
        <v>0.2615826550923445</v>
      </c>
      <c r="I188" s="47">
        <f t="shared" si="12"/>
        <v>0.26180464716179047</v>
      </c>
      <c r="J188" s="47">
        <f t="shared" si="12"/>
        <v>0.2624616236916372</v>
      </c>
      <c r="K188" s="5"/>
    </row>
    <row r="189" spans="1:11" ht="12.75">
      <c r="A189" s="40">
        <f t="shared" si="14"/>
        <v>0.14</v>
      </c>
      <c r="B189" s="47">
        <f t="shared" si="13"/>
        <v>0.26119899999999996</v>
      </c>
      <c r="C189" s="47">
        <f t="shared" si="12"/>
        <v>0.260791</v>
      </c>
      <c r="D189" s="47">
        <f t="shared" si="12"/>
        <v>0.260803</v>
      </c>
      <c r="E189" s="47">
        <f t="shared" si="12"/>
        <v>0.260883</v>
      </c>
      <c r="F189" s="47">
        <f t="shared" si="12"/>
        <v>0.261006</v>
      </c>
      <c r="G189" s="47">
        <f t="shared" si="12"/>
        <v>0.26111</v>
      </c>
      <c r="H189" s="47">
        <f t="shared" si="12"/>
        <v>0.261248</v>
      </c>
      <c r="I189" s="47">
        <f t="shared" si="12"/>
        <v>0.26147</v>
      </c>
      <c r="J189" s="47">
        <f t="shared" si="12"/>
        <v>0.262131</v>
      </c>
      <c r="K189" s="5"/>
    </row>
    <row r="190" spans="1:11" ht="12.75">
      <c r="A190" s="40">
        <f t="shared" si="14"/>
        <v>0.15</v>
      </c>
      <c r="B190" s="47">
        <f t="shared" si="13"/>
        <v>0.260763</v>
      </c>
      <c r="C190" s="47">
        <f aca="true" t="shared" si="15" ref="C190:J199">C74*$M74/10000</f>
        <v>0.260352</v>
      </c>
      <c r="D190" s="47">
        <f t="shared" si="15"/>
        <v>0.260367</v>
      </c>
      <c r="E190" s="47">
        <f t="shared" si="15"/>
        <v>0.260441</v>
      </c>
      <c r="F190" s="47">
        <f t="shared" si="15"/>
        <v>0.26056999999999997</v>
      </c>
      <c r="G190" s="47">
        <f t="shared" si="15"/>
        <v>0.260671</v>
      </c>
      <c r="H190" s="47">
        <f t="shared" si="15"/>
        <v>0.26081</v>
      </c>
      <c r="I190" s="47">
        <f t="shared" si="15"/>
        <v>0.26103899999999997</v>
      </c>
      <c r="J190" s="47">
        <f t="shared" si="15"/>
        <v>0.26169899999999996</v>
      </c>
      <c r="K190" s="5"/>
    </row>
    <row r="191" spans="1:10" ht="12.75">
      <c r="A191" s="40">
        <f t="shared" si="14"/>
        <v>0.16</v>
      </c>
      <c r="B191" s="47">
        <f t="shared" si="13"/>
        <v>0.260202</v>
      </c>
      <c r="C191" s="47">
        <f t="shared" si="15"/>
        <v>0.259783</v>
      </c>
      <c r="D191" s="47">
        <f t="shared" si="15"/>
        <v>0.259801</v>
      </c>
      <c r="E191" s="47">
        <f t="shared" si="15"/>
        <v>0.259875</v>
      </c>
      <c r="F191" s="47">
        <f t="shared" si="15"/>
        <v>0.260006</v>
      </c>
      <c r="G191" s="47">
        <f t="shared" si="15"/>
        <v>0.26010900000000003</v>
      </c>
      <c r="H191" s="47">
        <f t="shared" si="15"/>
        <v>0.260247</v>
      </c>
      <c r="I191" s="47">
        <f t="shared" si="15"/>
        <v>0.260475</v>
      </c>
      <c r="J191" s="47">
        <f t="shared" si="15"/>
        <v>0.261139</v>
      </c>
    </row>
    <row r="192" spans="1:10" ht="12.75">
      <c r="A192" s="40">
        <f t="shared" si="14"/>
        <v>0.17</v>
      </c>
      <c r="B192" s="47">
        <f t="shared" si="13"/>
        <v>0.259517</v>
      </c>
      <c r="C192" s="47">
        <f t="shared" si="15"/>
        <v>0.259096</v>
      </c>
      <c r="D192" s="47">
        <f t="shared" si="15"/>
        <v>0.25911300000000004</v>
      </c>
      <c r="E192" s="47">
        <f t="shared" si="15"/>
        <v>0.259185</v>
      </c>
      <c r="F192" s="47">
        <f t="shared" si="15"/>
        <v>0.259314</v>
      </c>
      <c r="G192" s="47">
        <f t="shared" si="15"/>
        <v>0.259429</v>
      </c>
      <c r="H192" s="47">
        <f t="shared" si="15"/>
        <v>0.25956999999999997</v>
      </c>
      <c r="I192" s="47">
        <f t="shared" si="15"/>
        <v>0.259802</v>
      </c>
      <c r="J192" s="47">
        <f t="shared" si="15"/>
        <v>0.260468</v>
      </c>
    </row>
    <row r="193" spans="1:10" ht="12.75">
      <c r="A193" s="40">
        <f t="shared" si="14"/>
        <v>0.18</v>
      </c>
      <c r="B193" s="47">
        <f t="shared" si="13"/>
        <v>0.2586587595470296</v>
      </c>
      <c r="C193" s="47">
        <f t="shared" si="15"/>
        <v>0.25824177444361096</v>
      </c>
      <c r="D193" s="47">
        <f t="shared" si="15"/>
        <v>0.25825677390776264</v>
      </c>
      <c r="E193" s="47">
        <f t="shared" si="15"/>
        <v>0.2583347711213518</v>
      </c>
      <c r="F193" s="47">
        <f t="shared" si="15"/>
        <v>0.2584657664416104</v>
      </c>
      <c r="G193" s="47">
        <f t="shared" si="15"/>
        <v>0.25858376222627083</v>
      </c>
      <c r="H193" s="47">
        <f t="shared" si="15"/>
        <v>0.25872175729646696</v>
      </c>
      <c r="I193" s="47">
        <f t="shared" si="15"/>
        <v>0.25895574893723433</v>
      </c>
      <c r="J193" s="47">
        <f t="shared" si="15"/>
        <v>0.2596347246811703</v>
      </c>
    </row>
    <row r="194" spans="1:10" ht="12.75">
      <c r="A194" s="40">
        <f t="shared" si="14"/>
        <v>0.19</v>
      </c>
      <c r="B194" s="47">
        <f t="shared" si="13"/>
        <v>0.25763400000000003</v>
      </c>
      <c r="C194" s="47">
        <f t="shared" si="15"/>
        <v>0.257211</v>
      </c>
      <c r="D194" s="47">
        <f t="shared" si="15"/>
        <v>0.257228</v>
      </c>
      <c r="E194" s="47">
        <f t="shared" si="15"/>
        <v>0.257303</v>
      </c>
      <c r="F194" s="47">
        <f t="shared" si="15"/>
        <v>0.25743699999999997</v>
      </c>
      <c r="G194" s="47">
        <f t="shared" si="15"/>
        <v>0.25755500000000003</v>
      </c>
      <c r="H194" s="47">
        <f t="shared" si="15"/>
        <v>0.25769200000000003</v>
      </c>
      <c r="I194" s="47">
        <f t="shared" si="15"/>
        <v>0.257929</v>
      </c>
      <c r="J194" s="47">
        <f t="shared" si="15"/>
        <v>0.258606</v>
      </c>
    </row>
    <row r="195" spans="1:10" ht="12.75">
      <c r="A195" s="40">
        <f t="shared" si="14"/>
        <v>0.2</v>
      </c>
      <c r="B195" s="47">
        <f t="shared" si="13"/>
        <v>0.256348</v>
      </c>
      <c r="C195" s="47">
        <f t="shared" si="15"/>
        <v>0.25592600000000004</v>
      </c>
      <c r="D195" s="47">
        <f t="shared" si="15"/>
        <v>0.25594</v>
      </c>
      <c r="E195" s="47">
        <f t="shared" si="15"/>
        <v>0.25602800000000003</v>
      </c>
      <c r="F195" s="47">
        <f t="shared" si="15"/>
        <v>0.256166</v>
      </c>
      <c r="G195" s="47">
        <f t="shared" si="15"/>
        <v>0.256288</v>
      </c>
      <c r="H195" s="47">
        <f t="shared" si="15"/>
        <v>0.256418</v>
      </c>
      <c r="I195" s="47">
        <f t="shared" si="15"/>
        <v>0.256657</v>
      </c>
      <c r="J195" s="47">
        <f t="shared" si="15"/>
        <v>0.25734</v>
      </c>
    </row>
    <row r="196" spans="1:10" ht="12.75">
      <c r="A196" s="40">
        <f t="shared" si="14"/>
        <v>0.21</v>
      </c>
      <c r="B196" s="47">
        <f t="shared" si="13"/>
        <v>0.253917</v>
      </c>
      <c r="C196" s="47">
        <f t="shared" si="15"/>
        <v>0.25346199999999997</v>
      </c>
      <c r="D196" s="47">
        <f t="shared" si="15"/>
        <v>0.25348200000000004</v>
      </c>
      <c r="E196" s="47">
        <f t="shared" si="15"/>
        <v>0.253616</v>
      </c>
      <c r="F196" s="47">
        <f t="shared" si="15"/>
        <v>0.253733</v>
      </c>
      <c r="G196" s="47">
        <f t="shared" si="15"/>
        <v>0.253911</v>
      </c>
      <c r="H196" s="47">
        <f t="shared" si="15"/>
        <v>0.25399499999999997</v>
      </c>
      <c r="I196" s="47">
        <f t="shared" si="15"/>
        <v>0.25419899999999995</v>
      </c>
      <c r="J196" s="47">
        <f t="shared" si="15"/>
        <v>0.25490100000000004</v>
      </c>
    </row>
    <row r="197" spans="1:10" ht="12.75">
      <c r="A197" s="40">
        <f t="shared" si="14"/>
        <v>0.22</v>
      </c>
      <c r="B197" s="47">
        <f t="shared" si="13"/>
        <v>0.241548</v>
      </c>
      <c r="C197" s="47">
        <f t="shared" si="15"/>
        <v>0.24109099999999997</v>
      </c>
      <c r="D197" s="47">
        <f t="shared" si="15"/>
        <v>0.241194</v>
      </c>
      <c r="E197" s="47">
        <f t="shared" si="15"/>
        <v>0.241537</v>
      </c>
      <c r="F197" s="47">
        <f t="shared" si="15"/>
        <v>0.241633</v>
      </c>
      <c r="G197" s="47">
        <f t="shared" si="15"/>
        <v>0.241973</v>
      </c>
      <c r="H197" s="47">
        <f t="shared" si="15"/>
        <v>0.24166700000000002</v>
      </c>
      <c r="I197" s="47">
        <f t="shared" si="15"/>
        <v>0.241475</v>
      </c>
      <c r="J197" s="47">
        <f t="shared" si="15"/>
        <v>0.242046</v>
      </c>
    </row>
    <row r="198" spans="1:10" ht="12.75">
      <c r="A198" s="40">
        <f t="shared" si="14"/>
        <v>0.23</v>
      </c>
      <c r="B198" s="47">
        <f t="shared" si="13"/>
        <v>0.181373</v>
      </c>
      <c r="C198" s="47">
        <f t="shared" si="15"/>
        <v>0.182083</v>
      </c>
      <c r="D198" s="47">
        <f t="shared" si="15"/>
        <v>0.18263900000000002</v>
      </c>
      <c r="E198" s="47">
        <f t="shared" si="15"/>
        <v>0.18328</v>
      </c>
      <c r="F198" s="47">
        <f t="shared" si="15"/>
        <v>0.183361</v>
      </c>
      <c r="G198" s="47">
        <f t="shared" si="15"/>
        <v>0.183676</v>
      </c>
      <c r="H198" s="47">
        <f t="shared" si="15"/>
        <v>0.182335</v>
      </c>
      <c r="I198" s="47">
        <f t="shared" si="15"/>
        <v>0.18065499999999998</v>
      </c>
      <c r="J198" s="47">
        <f t="shared" si="15"/>
        <v>0.179455</v>
      </c>
    </row>
    <row r="199" spans="1:10" ht="12.75">
      <c r="A199" s="40">
        <f t="shared" si="14"/>
        <v>0.24</v>
      </c>
      <c r="B199" s="47">
        <f t="shared" si="13"/>
        <v>0.11673900000000001</v>
      </c>
      <c r="C199" s="47">
        <f t="shared" si="15"/>
        <v>0.11840099999999999</v>
      </c>
      <c r="D199" s="47">
        <f t="shared" si="15"/>
        <v>0.11931099999999999</v>
      </c>
      <c r="E199" s="47">
        <f t="shared" si="15"/>
        <v>0.11999800000000001</v>
      </c>
      <c r="F199" s="47">
        <f t="shared" si="15"/>
        <v>0.119923</v>
      </c>
      <c r="G199" s="47">
        <f t="shared" si="15"/>
        <v>0.11997200000000001</v>
      </c>
      <c r="H199" s="47">
        <f t="shared" si="15"/>
        <v>0.118469</v>
      </c>
      <c r="I199" s="47">
        <f t="shared" si="15"/>
        <v>0.116448</v>
      </c>
      <c r="J199" s="47">
        <f t="shared" si="15"/>
        <v>0.114195</v>
      </c>
    </row>
    <row r="200" spans="1:10" ht="12.75">
      <c r="A200" s="40">
        <f t="shared" si="14"/>
        <v>0.25</v>
      </c>
      <c r="B200" s="47">
        <f t="shared" si="13"/>
        <v>0.080355</v>
      </c>
      <c r="C200" s="47">
        <f aca="true" t="shared" si="16" ref="C200:J209">C84*$M84/10000</f>
        <v>0.08171</v>
      </c>
      <c r="D200" s="47">
        <f t="shared" si="16"/>
        <v>0.082493</v>
      </c>
      <c r="E200" s="47">
        <f t="shared" si="16"/>
        <v>0.083006</v>
      </c>
      <c r="F200" s="47">
        <f t="shared" si="16"/>
        <v>0.082879</v>
      </c>
      <c r="G200" s="47">
        <f t="shared" si="16"/>
        <v>0.082753</v>
      </c>
      <c r="H200" s="47">
        <f t="shared" si="16"/>
        <v>0.08148899999999999</v>
      </c>
      <c r="I200" s="47">
        <f t="shared" si="16"/>
        <v>0.079815</v>
      </c>
      <c r="J200" s="47">
        <f t="shared" si="16"/>
        <v>0.07789299999999999</v>
      </c>
    </row>
    <row r="201" spans="1:10" ht="12.75">
      <c r="A201" s="40">
        <f t="shared" si="14"/>
        <v>0.26</v>
      </c>
      <c r="B201" s="47">
        <f t="shared" si="13"/>
        <v>0.05922805794616223</v>
      </c>
      <c r="C201" s="47">
        <f t="shared" si="16"/>
        <v>0.060081073182930524</v>
      </c>
      <c r="D201" s="47">
        <f t="shared" si="16"/>
        <v>0.06058608220352608</v>
      </c>
      <c r="E201" s="47">
        <f t="shared" si="16"/>
        <v>0.06089608774092136</v>
      </c>
      <c r="F201" s="47">
        <f t="shared" si="16"/>
        <v>0.060716084525659575</v>
      </c>
      <c r="G201" s="47">
        <f t="shared" si="16"/>
        <v>0.06053408127467268</v>
      </c>
      <c r="H201" s="47">
        <f t="shared" si="16"/>
        <v>0.059553063751495994</v>
      </c>
      <c r="I201" s="47">
        <f t="shared" si="16"/>
        <v>0.05829804133397639</v>
      </c>
      <c r="J201" s="47">
        <f t="shared" si="16"/>
        <v>0.05690401643356018</v>
      </c>
    </row>
    <row r="202" spans="1:10" ht="12.75">
      <c r="A202" s="40">
        <f t="shared" si="14"/>
        <v>0.27</v>
      </c>
      <c r="B202" s="47">
        <f t="shared" si="13"/>
        <v>0.045875</v>
      </c>
      <c r="C202" s="47">
        <f t="shared" si="16"/>
        <v>0.046355</v>
      </c>
      <c r="D202" s="47">
        <f t="shared" si="16"/>
        <v>0.046626</v>
      </c>
      <c r="E202" s="47">
        <f t="shared" si="16"/>
        <v>0.046777</v>
      </c>
      <c r="F202" s="47">
        <f t="shared" si="16"/>
        <v>0.046563</v>
      </c>
      <c r="G202" s="47">
        <f t="shared" si="16"/>
        <v>0.046373000000000004</v>
      </c>
      <c r="H202" s="47">
        <f t="shared" si="16"/>
        <v>0.04562</v>
      </c>
      <c r="I202" s="47">
        <f t="shared" si="16"/>
        <v>0.044701</v>
      </c>
      <c r="J202" s="47">
        <f t="shared" si="16"/>
        <v>0.043695</v>
      </c>
    </row>
    <row r="203" spans="1:10" ht="12.75">
      <c r="A203" s="40">
        <f t="shared" si="14"/>
        <v>0.28</v>
      </c>
      <c r="B203" s="47">
        <f t="shared" si="13"/>
        <v>0.036834</v>
      </c>
      <c r="C203" s="47">
        <f t="shared" si="16"/>
        <v>0.037068000000000004</v>
      </c>
      <c r="D203" s="47">
        <f t="shared" si="16"/>
        <v>0.037183999999999995</v>
      </c>
      <c r="E203" s="47">
        <f t="shared" si="16"/>
        <v>0.037226999999999996</v>
      </c>
      <c r="F203" s="47">
        <f t="shared" si="16"/>
        <v>0.037</v>
      </c>
      <c r="G203" s="47">
        <f t="shared" si="16"/>
        <v>0.03682</v>
      </c>
      <c r="H203" s="47">
        <f t="shared" si="16"/>
        <v>0.036233999999999995</v>
      </c>
      <c r="I203" s="47">
        <f t="shared" si="16"/>
        <v>0.035538</v>
      </c>
      <c r="J203" s="47">
        <f t="shared" si="16"/>
        <v>0.034806000000000004</v>
      </c>
    </row>
    <row r="204" spans="1:10" ht="12.75">
      <c r="A204" s="40">
        <f t="shared" si="14"/>
        <v>0.29</v>
      </c>
      <c r="B204" s="47">
        <f t="shared" si="13"/>
        <v>0.030331</v>
      </c>
      <c r="C204" s="47">
        <f t="shared" si="16"/>
        <v>0.030425</v>
      </c>
      <c r="D204" s="47">
        <f t="shared" si="16"/>
        <v>0.030444</v>
      </c>
      <c r="E204" s="47">
        <f t="shared" si="16"/>
        <v>0.030423000000000002</v>
      </c>
      <c r="F204" s="47">
        <f t="shared" si="16"/>
        <v>0.030193</v>
      </c>
      <c r="G204" s="47">
        <f t="shared" si="16"/>
        <v>0.030031</v>
      </c>
      <c r="H204" s="47">
        <f t="shared" si="16"/>
        <v>0.029562</v>
      </c>
      <c r="I204" s="47">
        <f t="shared" si="16"/>
        <v>0.029023</v>
      </c>
      <c r="J204" s="47">
        <f t="shared" si="16"/>
        <v>0.028473000000000002</v>
      </c>
    </row>
    <row r="205" spans="1:10" ht="12.75">
      <c r="A205" s="40">
        <f t="shared" si="14"/>
        <v>0.3</v>
      </c>
      <c r="B205" s="47">
        <f t="shared" si="13"/>
        <v>0.025476</v>
      </c>
      <c r="C205" s="47">
        <f t="shared" si="16"/>
        <v>0.025483000000000002</v>
      </c>
      <c r="D205" s="47">
        <f t="shared" si="16"/>
        <v>0.025444</v>
      </c>
      <c r="E205" s="47">
        <f t="shared" si="16"/>
        <v>0.025391</v>
      </c>
      <c r="F205" s="47">
        <f t="shared" si="16"/>
        <v>0.025164</v>
      </c>
      <c r="G205" s="47">
        <f t="shared" si="16"/>
        <v>0.025021</v>
      </c>
      <c r="H205" s="47">
        <f t="shared" si="16"/>
        <v>0.024635</v>
      </c>
      <c r="I205" s="47">
        <f t="shared" si="16"/>
        <v>0.024205</v>
      </c>
      <c r="J205" s="47">
        <f t="shared" si="16"/>
        <v>0.023788</v>
      </c>
    </row>
    <row r="206" spans="1:10" ht="12.75">
      <c r="A206" s="40">
        <f t="shared" si="14"/>
        <v>0.31</v>
      </c>
      <c r="B206" s="47">
        <f t="shared" si="13"/>
        <v>0.021710387796295305</v>
      </c>
      <c r="C206" s="47">
        <f t="shared" si="16"/>
        <v>0.02166738702820499</v>
      </c>
      <c r="D206" s="47">
        <f t="shared" si="16"/>
        <v>0.021594385724237716</v>
      </c>
      <c r="E206" s="47">
        <f t="shared" si="16"/>
        <v>0.02152938456317096</v>
      </c>
      <c r="F206" s="47">
        <f t="shared" si="16"/>
        <v>0.021313380704856832</v>
      </c>
      <c r="G206" s="47">
        <f t="shared" si="16"/>
        <v>0.021187378454173587</v>
      </c>
      <c r="H206" s="47">
        <f t="shared" si="16"/>
        <v>0.020863372666702393</v>
      </c>
      <c r="I206" s="47">
        <f t="shared" si="16"/>
        <v>0.020510366361216798</v>
      </c>
      <c r="J206" s="47">
        <f t="shared" si="16"/>
        <v>0.020177360412982515</v>
      </c>
    </row>
    <row r="207" spans="1:10" ht="12.75">
      <c r="A207" s="40">
        <f t="shared" si="14"/>
        <v>0.32</v>
      </c>
      <c r="B207" s="47">
        <f t="shared" si="13"/>
        <v>0.018716</v>
      </c>
      <c r="C207" s="47">
        <f t="shared" si="16"/>
        <v>0.018642</v>
      </c>
      <c r="D207" s="47">
        <f t="shared" si="16"/>
        <v>0.018563999999999997</v>
      </c>
      <c r="E207" s="47">
        <f t="shared" si="16"/>
        <v>0.018491</v>
      </c>
      <c r="F207" s="47">
        <f t="shared" si="16"/>
        <v>0.018289</v>
      </c>
      <c r="G207" s="47">
        <f t="shared" si="16"/>
        <v>0.018174</v>
      </c>
      <c r="H207" s="47">
        <f t="shared" si="16"/>
        <v>0.017904</v>
      </c>
      <c r="I207" s="47">
        <f t="shared" si="16"/>
        <v>0.017621</v>
      </c>
      <c r="J207" s="47">
        <f t="shared" si="16"/>
        <v>0.017343</v>
      </c>
    </row>
    <row r="208" spans="1:10" ht="12.75">
      <c r="A208" s="40">
        <f t="shared" si="14"/>
        <v>0.33</v>
      </c>
      <c r="B208" s="47">
        <f t="shared" si="13"/>
        <v>0.016294</v>
      </c>
      <c r="C208" s="47">
        <f t="shared" si="16"/>
        <v>0.016204</v>
      </c>
      <c r="D208" s="47">
        <f t="shared" si="16"/>
        <v>0.01612</v>
      </c>
      <c r="E208" s="47">
        <f t="shared" si="16"/>
        <v>0.016041999999999997</v>
      </c>
      <c r="F208" s="47">
        <f t="shared" si="16"/>
        <v>0.015858</v>
      </c>
      <c r="G208" s="47">
        <f t="shared" si="16"/>
        <v>0.015766</v>
      </c>
      <c r="H208" s="47">
        <f t="shared" si="16"/>
        <v>0.015531999999999999</v>
      </c>
      <c r="I208" s="47">
        <f t="shared" si="16"/>
        <v>0.015290999999999999</v>
      </c>
      <c r="J208" s="47">
        <f t="shared" si="16"/>
        <v>0.015066</v>
      </c>
    </row>
    <row r="209" spans="1:10" ht="12.75">
      <c r="A209" s="40">
        <f t="shared" si="14"/>
        <v>0.34</v>
      </c>
      <c r="B209" s="47">
        <f t="shared" si="13"/>
        <v>0.014287000000000001</v>
      </c>
      <c r="C209" s="47">
        <f t="shared" si="16"/>
        <v>0.014195</v>
      </c>
      <c r="D209" s="47">
        <f t="shared" si="16"/>
        <v>0.014109</v>
      </c>
      <c r="E209" s="47">
        <f t="shared" si="16"/>
        <v>0.014038</v>
      </c>
      <c r="F209" s="47">
        <f t="shared" si="16"/>
        <v>0.013868</v>
      </c>
      <c r="G209" s="47">
        <f t="shared" si="16"/>
        <v>0.013781999999999999</v>
      </c>
      <c r="H209" s="47">
        <f t="shared" si="16"/>
        <v>0.013583000000000001</v>
      </c>
      <c r="I209" s="47">
        <f t="shared" si="16"/>
        <v>0.013381</v>
      </c>
      <c r="J209" s="47">
        <f t="shared" si="16"/>
        <v>0.0132</v>
      </c>
    </row>
    <row r="210" spans="1:10" ht="12.75">
      <c r="A210" s="40">
        <f t="shared" si="14"/>
        <v>0.35</v>
      </c>
      <c r="B210" s="47">
        <f t="shared" si="13"/>
        <v>0.012623</v>
      </c>
      <c r="C210" s="47">
        <f aca="true" t="shared" si="17" ref="C210:J219">C94*$M94/10000</f>
        <v>0.012523000000000001</v>
      </c>
      <c r="D210" s="47">
        <f t="shared" si="17"/>
        <v>0.012453</v>
      </c>
      <c r="E210" s="47">
        <f t="shared" si="17"/>
        <v>0.01238</v>
      </c>
      <c r="F210" s="47">
        <f t="shared" si="17"/>
        <v>0.012231</v>
      </c>
      <c r="G210" s="47">
        <f t="shared" si="17"/>
        <v>0.012156</v>
      </c>
      <c r="H210" s="47">
        <f t="shared" si="17"/>
        <v>0.011984999999999999</v>
      </c>
      <c r="I210" s="47">
        <f t="shared" si="17"/>
        <v>0.011812999999999999</v>
      </c>
      <c r="J210" s="47">
        <f t="shared" si="17"/>
        <v>0.011653</v>
      </c>
    </row>
    <row r="211" spans="1:10" ht="12.75">
      <c r="A211" s="40">
        <f t="shared" si="14"/>
        <v>0.36</v>
      </c>
      <c r="B211" s="47">
        <f t="shared" si="13"/>
        <v>0.011206</v>
      </c>
      <c r="C211" s="47">
        <f t="shared" si="17"/>
        <v>0.011116</v>
      </c>
      <c r="D211" s="47">
        <f t="shared" si="17"/>
        <v>0.011051</v>
      </c>
      <c r="E211" s="47">
        <f t="shared" si="17"/>
        <v>0.010986</v>
      </c>
      <c r="F211" s="47">
        <f t="shared" si="17"/>
        <v>0.010853</v>
      </c>
      <c r="G211" s="47">
        <f t="shared" si="17"/>
        <v>0.010783</v>
      </c>
      <c r="H211" s="47">
        <f t="shared" si="17"/>
        <v>0.010638</v>
      </c>
      <c r="I211" s="47">
        <f t="shared" si="17"/>
        <v>0.010492</v>
      </c>
      <c r="J211" s="47">
        <f t="shared" si="17"/>
        <v>0.010357</v>
      </c>
    </row>
    <row r="212" spans="1:10" ht="12.75">
      <c r="A212" s="40">
        <f t="shared" si="14"/>
        <v>0.37</v>
      </c>
      <c r="B212" s="47">
        <f t="shared" si="13"/>
        <v>0.010006999999999999</v>
      </c>
      <c r="C212" s="47">
        <f t="shared" si="17"/>
        <v>0.009921</v>
      </c>
      <c r="D212" s="47">
        <f t="shared" si="17"/>
        <v>0.009859</v>
      </c>
      <c r="E212" s="47">
        <f t="shared" si="17"/>
        <v>0.009797</v>
      </c>
      <c r="F212" s="47">
        <f t="shared" si="17"/>
        <v>0.009685</v>
      </c>
      <c r="G212" s="47">
        <f t="shared" si="17"/>
        <v>0.009623999999999999</v>
      </c>
      <c r="H212" s="47">
        <f t="shared" si="17"/>
        <v>0.009498000000000001</v>
      </c>
      <c r="I212" s="47">
        <f t="shared" si="17"/>
        <v>0.009373000000000001</v>
      </c>
      <c r="J212" s="47">
        <f t="shared" si="17"/>
        <v>0.009255</v>
      </c>
    </row>
    <row r="213" spans="1:10" ht="12.75">
      <c r="A213" s="40">
        <f t="shared" si="14"/>
        <v>0.38</v>
      </c>
      <c r="B213" s="47">
        <f t="shared" si="13"/>
        <v>0.008976999999999999</v>
      </c>
      <c r="C213" s="47">
        <f t="shared" si="17"/>
        <v>0.008895</v>
      </c>
      <c r="D213" s="47">
        <f t="shared" si="17"/>
        <v>0.008842000000000001</v>
      </c>
      <c r="E213" s="47">
        <f t="shared" si="17"/>
        <v>0.008786</v>
      </c>
      <c r="F213" s="47">
        <f t="shared" si="17"/>
        <v>0.008681</v>
      </c>
      <c r="G213" s="47">
        <f t="shared" si="17"/>
        <v>0.008633</v>
      </c>
      <c r="H213" s="47">
        <f t="shared" si="17"/>
        <v>0.008526</v>
      </c>
      <c r="I213" s="47">
        <f t="shared" si="17"/>
        <v>0.008408</v>
      </c>
      <c r="J213" s="47">
        <f t="shared" si="17"/>
        <v>0.008312</v>
      </c>
    </row>
    <row r="214" spans="1:10" ht="12.75">
      <c r="A214" s="40">
        <f t="shared" si="14"/>
        <v>0.39</v>
      </c>
      <c r="B214" s="47">
        <f t="shared" si="13"/>
        <v>0.008087</v>
      </c>
      <c r="C214" s="47">
        <f t="shared" si="17"/>
        <v>0.008014</v>
      </c>
      <c r="D214" s="47">
        <f t="shared" si="17"/>
        <v>0.00796</v>
      </c>
      <c r="E214" s="47">
        <f t="shared" si="17"/>
        <v>0.007914000000000001</v>
      </c>
      <c r="F214" s="47">
        <f t="shared" si="17"/>
        <v>0.007824</v>
      </c>
      <c r="G214" s="47">
        <f t="shared" si="17"/>
        <v>0.007779</v>
      </c>
      <c r="H214" s="47">
        <f t="shared" si="17"/>
        <v>0.007679000000000001</v>
      </c>
      <c r="I214" s="47">
        <f t="shared" si="17"/>
        <v>0.0075829999999999995</v>
      </c>
      <c r="J214" s="47">
        <f t="shared" si="17"/>
        <v>0.007499</v>
      </c>
    </row>
    <row r="215" spans="1:10" ht="12.75">
      <c r="A215" s="40">
        <f t="shared" si="14"/>
        <v>0.4</v>
      </c>
      <c r="B215" s="47">
        <f aca="true" t="shared" si="18" ref="B215:B229">B99*$M99/10000</f>
        <v>0.007319</v>
      </c>
      <c r="C215" s="47">
        <f t="shared" si="17"/>
        <v>0.007252</v>
      </c>
      <c r="D215" s="47">
        <f t="shared" si="17"/>
        <v>0.007209999999999999</v>
      </c>
      <c r="E215" s="47">
        <f t="shared" si="17"/>
        <v>0.007166</v>
      </c>
      <c r="F215" s="47">
        <f t="shared" si="17"/>
        <v>0.007087</v>
      </c>
      <c r="G215" s="47">
        <f t="shared" si="17"/>
        <v>0.007045</v>
      </c>
      <c r="H215" s="47">
        <f t="shared" si="17"/>
        <v>0.006962</v>
      </c>
      <c r="I215" s="47">
        <f t="shared" si="17"/>
        <v>0.0068790000000000006</v>
      </c>
      <c r="J215" s="47">
        <f t="shared" si="17"/>
        <v>0.006803</v>
      </c>
    </row>
    <row r="216" spans="1:10" ht="12.75">
      <c r="A216" s="40">
        <f t="shared" si="14"/>
        <v>0.41</v>
      </c>
      <c r="B216" s="47">
        <f t="shared" si="18"/>
        <v>0.006640762762119101</v>
      </c>
      <c r="C216" s="47">
        <f t="shared" si="17"/>
        <v>0.006577765012681742</v>
      </c>
      <c r="D216" s="47">
        <f t="shared" si="17"/>
        <v>0.006538766405887186</v>
      </c>
      <c r="E216" s="47">
        <f t="shared" si="17"/>
        <v>0.006499767799092631</v>
      </c>
      <c r="F216" s="47">
        <f t="shared" si="17"/>
        <v>0.006431770228271352</v>
      </c>
      <c r="G216" s="47">
        <f t="shared" si="17"/>
        <v>0.006400771335691067</v>
      </c>
      <c r="H216" s="47">
        <f t="shared" si="17"/>
        <v>0.006331773800593006</v>
      </c>
      <c r="I216" s="47">
        <f t="shared" si="17"/>
        <v>0.006256776479834245</v>
      </c>
      <c r="J216" s="47">
        <f t="shared" si="17"/>
        <v>0.006188778909012968</v>
      </c>
    </row>
    <row r="217" spans="1:10" ht="12.75">
      <c r="A217" s="40">
        <f t="shared" si="14"/>
        <v>0.42</v>
      </c>
      <c r="B217" s="47">
        <f t="shared" si="18"/>
        <v>0.006056000000000001</v>
      </c>
      <c r="C217" s="47">
        <f t="shared" si="17"/>
        <v>0.005995</v>
      </c>
      <c r="D217" s="47">
        <f t="shared" si="17"/>
        <v>0.005967</v>
      </c>
      <c r="E217" s="47">
        <f t="shared" si="17"/>
        <v>0.0059299999999999995</v>
      </c>
      <c r="F217" s="47">
        <f t="shared" si="17"/>
        <v>0.005867</v>
      </c>
      <c r="G217" s="47">
        <f t="shared" si="17"/>
        <v>0.005838</v>
      </c>
      <c r="H217" s="47">
        <f t="shared" si="17"/>
        <v>0.005778</v>
      </c>
      <c r="I217" s="47">
        <f t="shared" si="17"/>
        <v>0.005712</v>
      </c>
      <c r="J217" s="47">
        <f t="shared" si="17"/>
        <v>0.005657</v>
      </c>
    </row>
    <row r="218" spans="1:10" ht="12.75">
      <c r="A218" s="40">
        <f t="shared" si="14"/>
        <v>0.43</v>
      </c>
      <c r="B218" s="47">
        <f t="shared" si="18"/>
        <v>0.005538802129103705</v>
      </c>
      <c r="C218" s="47">
        <f t="shared" si="17"/>
        <v>0.0054838040938806135</v>
      </c>
      <c r="D218" s="47">
        <f t="shared" si="17"/>
        <v>0.005459804951237809</v>
      </c>
      <c r="E218" s="47">
        <f t="shared" si="17"/>
        <v>0.0054258061658271715</v>
      </c>
      <c r="F218" s="47">
        <f t="shared" si="17"/>
        <v>0.005373808023434431</v>
      </c>
      <c r="G218" s="47">
        <f t="shared" si="17"/>
        <v>0.005346808987961276</v>
      </c>
      <c r="H218" s="47">
        <f t="shared" si="17"/>
        <v>0.005291810952738185</v>
      </c>
      <c r="I218" s="47">
        <f t="shared" si="17"/>
        <v>0.005243812667452577</v>
      </c>
      <c r="J218" s="47">
        <f t="shared" si="17"/>
        <v>0.00519281448933662</v>
      </c>
    </row>
    <row r="219" spans="1:10" ht="12.75">
      <c r="A219" s="40">
        <f t="shared" si="14"/>
        <v>0.44</v>
      </c>
      <c r="B219" s="47">
        <f t="shared" si="18"/>
        <v>0.005083818383167221</v>
      </c>
      <c r="C219" s="47">
        <f t="shared" si="17"/>
        <v>0.005030820276497696</v>
      </c>
      <c r="D219" s="47">
        <f t="shared" si="17"/>
        <v>0.005004821205301325</v>
      </c>
      <c r="E219" s="47">
        <f t="shared" si="17"/>
        <v>0.004980822062658523</v>
      </c>
      <c r="F219" s="47">
        <f t="shared" si="17"/>
        <v>0.004933823741649699</v>
      </c>
      <c r="G219" s="47">
        <f t="shared" si="17"/>
        <v>0.004912824491837246</v>
      </c>
      <c r="H219" s="47">
        <f t="shared" si="17"/>
        <v>0.004863826242274855</v>
      </c>
      <c r="I219" s="47">
        <f t="shared" si="17"/>
        <v>0.004818827849819598</v>
      </c>
      <c r="J219" s="47">
        <f t="shared" si="17"/>
        <v>0.0047768293501946925</v>
      </c>
    </row>
    <row r="220" spans="1:10" ht="12.75">
      <c r="A220" s="40">
        <f t="shared" si="14"/>
        <v>0.45</v>
      </c>
      <c r="B220" s="47">
        <f t="shared" si="18"/>
        <v>0.004688</v>
      </c>
      <c r="C220" s="47">
        <f aca="true" t="shared" si="19" ref="C220:J229">C104*$M104/10000</f>
        <v>0.004636</v>
      </c>
      <c r="D220" s="47">
        <f t="shared" si="19"/>
        <v>0.0046159999999999994</v>
      </c>
      <c r="E220" s="47">
        <f t="shared" si="19"/>
        <v>0.004592000000000001</v>
      </c>
      <c r="F220" s="47">
        <f t="shared" si="19"/>
        <v>0.0045509999999999995</v>
      </c>
      <c r="G220" s="47">
        <f t="shared" si="19"/>
        <v>0.0045320000000000004</v>
      </c>
      <c r="H220" s="47">
        <f t="shared" si="19"/>
        <v>0.004493</v>
      </c>
      <c r="I220" s="47">
        <f t="shared" si="19"/>
        <v>0.004448</v>
      </c>
      <c r="J220" s="47">
        <f t="shared" si="19"/>
        <v>0.00441</v>
      </c>
    </row>
    <row r="221" spans="1:10" ht="12.75">
      <c r="A221" s="40">
        <f t="shared" si="14"/>
        <v>0.46</v>
      </c>
      <c r="B221" s="47">
        <f t="shared" si="18"/>
        <v>0.00433</v>
      </c>
      <c r="C221" s="47">
        <f t="shared" si="19"/>
        <v>0.004289</v>
      </c>
      <c r="D221" s="47">
        <f t="shared" si="19"/>
        <v>0.004274</v>
      </c>
      <c r="E221" s="47">
        <f t="shared" si="19"/>
        <v>0.004257</v>
      </c>
      <c r="F221" s="47">
        <f t="shared" si="19"/>
        <v>0.004215999999999999</v>
      </c>
      <c r="G221" s="47">
        <f t="shared" si="19"/>
        <v>0.004203</v>
      </c>
      <c r="H221" s="47">
        <f t="shared" si="19"/>
        <v>0.004161</v>
      </c>
      <c r="I221" s="47">
        <f t="shared" si="19"/>
        <v>0.00412</v>
      </c>
      <c r="J221" s="47">
        <f t="shared" si="19"/>
        <v>0.004086</v>
      </c>
    </row>
    <row r="222" spans="1:10" ht="12.75">
      <c r="A222" s="40">
        <f t="shared" si="14"/>
        <v>0.47</v>
      </c>
      <c r="B222" s="47">
        <f t="shared" si="18"/>
        <v>0.00402</v>
      </c>
      <c r="C222" s="47">
        <f t="shared" si="19"/>
        <v>0.003981</v>
      </c>
      <c r="D222" s="47">
        <f t="shared" si="19"/>
        <v>0.0039689999999999994</v>
      </c>
      <c r="E222" s="47">
        <f t="shared" si="19"/>
        <v>0.003954999999999999</v>
      </c>
      <c r="F222" s="47">
        <f t="shared" si="19"/>
        <v>0.00392</v>
      </c>
      <c r="G222" s="47">
        <f t="shared" si="19"/>
        <v>0.003907</v>
      </c>
      <c r="H222" s="47">
        <f t="shared" si="19"/>
        <v>0.003868</v>
      </c>
      <c r="I222" s="47">
        <f t="shared" si="19"/>
        <v>0.0038299999999999996</v>
      </c>
      <c r="J222" s="47">
        <f t="shared" si="19"/>
        <v>0.0038060000000000004</v>
      </c>
    </row>
    <row r="223" spans="1:10" ht="12.75">
      <c r="A223" s="40">
        <f t="shared" si="14"/>
        <v>0.48</v>
      </c>
      <c r="B223" s="47">
        <f t="shared" si="18"/>
        <v>0.0037398663951702213</v>
      </c>
      <c r="C223" s="47">
        <f t="shared" si="19"/>
        <v>0.0037018677526524492</v>
      </c>
      <c r="D223" s="47">
        <f t="shared" si="19"/>
        <v>0.0036868682885006967</v>
      </c>
      <c r="E223" s="47">
        <f t="shared" si="19"/>
        <v>0.0036818684671167793</v>
      </c>
      <c r="F223" s="47">
        <f t="shared" si="19"/>
        <v>0.003641869896045441</v>
      </c>
      <c r="G223" s="47">
        <f t="shared" si="19"/>
        <v>0.003639869967491873</v>
      </c>
      <c r="H223" s="47">
        <f t="shared" si="19"/>
        <v>0.003602871289250884</v>
      </c>
      <c r="I223" s="47">
        <f t="shared" si="19"/>
        <v>0.003564872646733112</v>
      </c>
      <c r="J223" s="47">
        <f t="shared" si="19"/>
        <v>0.003543873396920659</v>
      </c>
    </row>
    <row r="224" spans="1:10" ht="12.75">
      <c r="A224" s="40">
        <f t="shared" si="14"/>
        <v>0.49</v>
      </c>
      <c r="B224" s="47">
        <f t="shared" si="18"/>
        <v>0.003479</v>
      </c>
      <c r="C224" s="47">
        <f t="shared" si="19"/>
        <v>0.0034460000000000003</v>
      </c>
      <c r="D224" s="47">
        <f t="shared" si="19"/>
        <v>0.0034340000000000004</v>
      </c>
      <c r="E224" s="47">
        <f t="shared" si="19"/>
        <v>0.003423</v>
      </c>
      <c r="F224" s="47">
        <f t="shared" si="19"/>
        <v>0.003393</v>
      </c>
      <c r="G224" s="47">
        <f t="shared" si="19"/>
        <v>0.0033829999999999997</v>
      </c>
      <c r="H224" s="47">
        <f t="shared" si="19"/>
        <v>0.003353</v>
      </c>
      <c r="I224" s="47">
        <f t="shared" si="19"/>
        <v>0.003324</v>
      </c>
      <c r="J224" s="47">
        <f t="shared" si="19"/>
        <v>0.003312</v>
      </c>
    </row>
    <row r="225" spans="1:10" ht="12.75">
      <c r="A225" s="40">
        <f t="shared" si="14"/>
        <v>0.5</v>
      </c>
      <c r="B225" s="47">
        <f t="shared" si="18"/>
        <v>0.003247</v>
      </c>
      <c r="C225" s="47">
        <f t="shared" si="19"/>
        <v>0.003215</v>
      </c>
      <c r="D225" s="47">
        <f t="shared" si="19"/>
        <v>0.003204</v>
      </c>
      <c r="E225" s="47">
        <f t="shared" si="19"/>
        <v>0.003198</v>
      </c>
      <c r="F225" s="47">
        <f t="shared" si="19"/>
        <v>0.003168</v>
      </c>
      <c r="G225" s="47">
        <f t="shared" si="19"/>
        <v>0.003168</v>
      </c>
      <c r="H225" s="47">
        <f t="shared" si="19"/>
        <v>0.003136</v>
      </c>
      <c r="I225" s="47">
        <f t="shared" si="19"/>
        <v>0.003112</v>
      </c>
      <c r="J225" s="47">
        <f t="shared" si="19"/>
        <v>0.003095</v>
      </c>
    </row>
    <row r="226" spans="1:10" ht="12.75">
      <c r="A226" s="40">
        <f t="shared" si="14"/>
        <v>0.51</v>
      </c>
      <c r="B226" s="47">
        <f t="shared" si="18"/>
        <v>0.003039</v>
      </c>
      <c r="C226" s="47">
        <f t="shared" si="19"/>
        <v>0.003013</v>
      </c>
      <c r="D226" s="47">
        <f t="shared" si="19"/>
        <v>0.0029980000000000002</v>
      </c>
      <c r="E226" s="47">
        <f t="shared" si="19"/>
        <v>0.0029920000000000003</v>
      </c>
      <c r="F226" s="47">
        <f t="shared" si="19"/>
        <v>0.002967</v>
      </c>
      <c r="G226" s="47">
        <f t="shared" si="19"/>
        <v>0.002968</v>
      </c>
      <c r="H226" s="47">
        <f t="shared" si="19"/>
        <v>0.002944</v>
      </c>
      <c r="I226" s="47">
        <f t="shared" si="19"/>
        <v>0.002919</v>
      </c>
      <c r="J226" s="47">
        <f t="shared" si="19"/>
        <v>0.0029059999999999997</v>
      </c>
    </row>
    <row r="227" spans="1:10" ht="12.75">
      <c r="A227" s="40">
        <f t="shared" si="14"/>
        <v>0.52</v>
      </c>
      <c r="B227" s="47">
        <f t="shared" si="18"/>
        <v>0.002859897831600758</v>
      </c>
      <c r="C227" s="47">
        <f t="shared" si="19"/>
        <v>0.0028338987604043867</v>
      </c>
      <c r="D227" s="47">
        <f t="shared" si="19"/>
        <v>0.002823899117636552</v>
      </c>
      <c r="E227" s="47">
        <f t="shared" si="19"/>
        <v>0.002823899117636552</v>
      </c>
      <c r="F227" s="47">
        <f t="shared" si="19"/>
        <v>0.0027949001536098314</v>
      </c>
      <c r="G227" s="47">
        <f t="shared" si="19"/>
        <v>0.002795900117886615</v>
      </c>
      <c r="H227" s="47">
        <f t="shared" si="19"/>
        <v>0.002775900832350945</v>
      </c>
      <c r="I227" s="47">
        <f t="shared" si="19"/>
        <v>0.0027499017611545746</v>
      </c>
      <c r="J227" s="47">
        <f t="shared" si="19"/>
        <v>0.0027369022255563894</v>
      </c>
    </row>
    <row r="228" spans="1:10" ht="12.75">
      <c r="A228" s="40">
        <f t="shared" si="14"/>
        <v>0.53</v>
      </c>
      <c r="B228" s="47">
        <f t="shared" si="18"/>
        <v>0.002695</v>
      </c>
      <c r="C228" s="47">
        <f t="shared" si="19"/>
        <v>0.002666</v>
      </c>
      <c r="D228" s="47">
        <f t="shared" si="19"/>
        <v>0.00266</v>
      </c>
      <c r="E228" s="47">
        <f t="shared" si="19"/>
        <v>0.002656</v>
      </c>
      <c r="F228" s="47">
        <f t="shared" si="19"/>
        <v>0.0026320000000000002</v>
      </c>
      <c r="G228" s="47">
        <f t="shared" si="19"/>
        <v>0.002634</v>
      </c>
      <c r="H228" s="47">
        <f t="shared" si="19"/>
        <v>0.002617</v>
      </c>
      <c r="I228" s="47">
        <f t="shared" si="19"/>
        <v>0.002591</v>
      </c>
      <c r="J228" s="47">
        <f t="shared" si="19"/>
        <v>0.002577</v>
      </c>
    </row>
    <row r="229" spans="1:10" ht="12.75">
      <c r="A229" s="40">
        <f t="shared" si="14"/>
        <v>0.54</v>
      </c>
      <c r="B229" s="47">
        <f t="shared" si="18"/>
        <v>0.002546</v>
      </c>
      <c r="C229" s="47">
        <f t="shared" si="19"/>
        <v>0.002526</v>
      </c>
      <c r="D229" s="47">
        <f t="shared" si="19"/>
        <v>0.00252</v>
      </c>
      <c r="E229" s="47">
        <f t="shared" si="19"/>
        <v>0.002517</v>
      </c>
      <c r="F229" s="47">
        <f t="shared" si="19"/>
        <v>0.002494</v>
      </c>
      <c r="G229" s="47">
        <f t="shared" si="19"/>
        <v>0.002491</v>
      </c>
      <c r="H229" s="47">
        <f t="shared" si="19"/>
        <v>0.002477</v>
      </c>
      <c r="I229" s="47">
        <f t="shared" si="19"/>
        <v>0.002456</v>
      </c>
      <c r="J229" s="47">
        <f t="shared" si="19"/>
        <v>0.002447</v>
      </c>
    </row>
    <row r="230" spans="1:10" ht="12.75">
      <c r="A230" s="40">
        <f t="shared" si="14"/>
        <v>0.55</v>
      </c>
      <c r="B230" s="47">
        <f aca="true" t="shared" si="20" ref="B230:J230">B114*$M114/10000</f>
        <v>0.002415</v>
      </c>
      <c r="C230" s="47">
        <f t="shared" si="20"/>
        <v>0.002391</v>
      </c>
      <c r="D230" s="47">
        <f t="shared" si="20"/>
        <v>0.002384</v>
      </c>
      <c r="E230" s="47">
        <f t="shared" si="20"/>
        <v>0.002388</v>
      </c>
      <c r="F230" s="47">
        <f t="shared" si="20"/>
        <v>0.00236</v>
      </c>
      <c r="G230" s="47">
        <f t="shared" si="20"/>
        <v>0.002362</v>
      </c>
      <c r="H230" s="47">
        <f t="shared" si="20"/>
        <v>0.0023469999999999997</v>
      </c>
      <c r="I230" s="47">
        <f t="shared" si="20"/>
        <v>0.002325</v>
      </c>
      <c r="J230" s="47">
        <f t="shared" si="20"/>
        <v>0.002321</v>
      </c>
    </row>
    <row r="231" spans="1:10" ht="12.75">
      <c r="A231" s="40">
        <f>A115/100</f>
        <v>0.56</v>
      </c>
      <c r="B231" s="47">
        <f aca="true" t="shared" si="21" ref="B231:J231">B115*$M115/10000</f>
        <v>0.002284</v>
      </c>
      <c r="C231" s="47">
        <f t="shared" si="21"/>
        <v>0.002261</v>
      </c>
      <c r="D231" s="47">
        <f t="shared" si="21"/>
        <v>0.002257</v>
      </c>
      <c r="E231" s="47">
        <f t="shared" si="21"/>
        <v>0.002258</v>
      </c>
      <c r="F231" s="47">
        <f t="shared" si="21"/>
        <v>0.002235</v>
      </c>
      <c r="G231" s="47">
        <f t="shared" si="21"/>
        <v>0.002238</v>
      </c>
      <c r="H231" s="47">
        <f t="shared" si="21"/>
        <v>0.002222</v>
      </c>
      <c r="I231" s="47">
        <f t="shared" si="21"/>
        <v>0.0022</v>
      </c>
      <c r="J231" s="47">
        <f t="shared" si="21"/>
        <v>0.002195</v>
      </c>
    </row>
    <row r="232" spans="1:10" ht="12.75">
      <c r="A232" s="1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4" t="s">
        <v>124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3" ht="12.75">
      <c r="A234" s="40">
        <v>0</v>
      </c>
      <c r="B234" s="48">
        <f>B175/$F$175-1</f>
        <v>0.0007771576601458552</v>
      </c>
      <c r="C234" s="48">
        <f aca="true" t="shared" si="22" ref="C234:J234">C175/$F$175-1</f>
        <v>-0.0007847768528924659</v>
      </c>
      <c r="D234" s="48">
        <f t="shared" si="22"/>
        <v>-0.0007771576601458552</v>
      </c>
      <c r="E234" s="48">
        <f t="shared" si="22"/>
        <v>-0.0005104859140171447</v>
      </c>
      <c r="F234" s="48">
        <f t="shared" si="22"/>
        <v>0</v>
      </c>
      <c r="G234" s="48">
        <f t="shared" si="22"/>
        <v>0.00033905407722056857</v>
      </c>
      <c r="H234" s="48">
        <f t="shared" si="22"/>
        <v>0.0008609687803580179</v>
      </c>
      <c r="I234" s="48">
        <f t="shared" si="22"/>
        <v>0.001718127964342342</v>
      </c>
      <c r="J234" s="48">
        <f t="shared" si="22"/>
        <v>0.0039734090173146885</v>
      </c>
      <c r="M234" s="6"/>
    </row>
    <row r="235" spans="1:13" ht="12.75">
      <c r="A235" s="1"/>
      <c r="B235" s="5"/>
      <c r="C235" s="5"/>
      <c r="D235" s="5"/>
      <c r="E235" s="5"/>
      <c r="F235" s="5"/>
      <c r="G235" s="5"/>
      <c r="H235" s="5"/>
      <c r="I235" s="5"/>
      <c r="J235" s="5"/>
      <c r="M235" s="6"/>
    </row>
    <row r="236" spans="1:10" ht="51">
      <c r="A236" s="49" t="s">
        <v>119</v>
      </c>
      <c r="B236" s="50">
        <f aca="true" t="shared" si="23" ref="B236:J236">SUM(B119/2,B231/2,B120:B230)*0.01</f>
        <v>0.13226138257454292</v>
      </c>
      <c r="C236" s="50">
        <f t="shared" si="23"/>
        <v>0.13217617442625235</v>
      </c>
      <c r="D236" s="50">
        <f t="shared" si="23"/>
        <v>0.13223104458433135</v>
      </c>
      <c r="E236" s="50">
        <f t="shared" si="23"/>
        <v>0.13225681949645413</v>
      </c>
      <c r="F236" s="50">
        <f t="shared" si="23"/>
        <v>0.13226383408116885</v>
      </c>
      <c r="G236" s="50">
        <f t="shared" si="23"/>
        <v>0.1322327337382216</v>
      </c>
      <c r="H236" s="50">
        <f t="shared" si="23"/>
        <v>0.13216670810037104</v>
      </c>
      <c r="I236" s="50">
        <f t="shared" si="23"/>
        <v>0.13208804710171435</v>
      </c>
      <c r="J236" s="50">
        <f t="shared" si="23"/>
        <v>0.1321173895026653</v>
      </c>
    </row>
    <row r="237" spans="1:10" ht="51">
      <c r="A237" s="49" t="s">
        <v>120</v>
      </c>
      <c r="B237" s="50">
        <f aca="true" t="shared" si="24" ref="B237:J237">SUM(B160/2,B190/2,B161:B189)*0.01</f>
        <v>0.07867419014775129</v>
      </c>
      <c r="C237" s="50">
        <f t="shared" si="24"/>
        <v>0.07855227152754872</v>
      </c>
      <c r="D237" s="50">
        <f t="shared" si="24"/>
        <v>0.07855353151861787</v>
      </c>
      <c r="E237" s="50">
        <f t="shared" si="24"/>
        <v>0.0785745912867762</v>
      </c>
      <c r="F237" s="50">
        <f t="shared" si="24"/>
        <v>0.0786117608706043</v>
      </c>
      <c r="G237" s="50">
        <f t="shared" si="24"/>
        <v>0.07864273050980278</v>
      </c>
      <c r="H237" s="50">
        <f t="shared" si="24"/>
        <v>0.07868296006165872</v>
      </c>
      <c r="I237" s="50">
        <f t="shared" si="24"/>
        <v>0.07874949931379943</v>
      </c>
      <c r="J237" s="50">
        <f t="shared" si="24"/>
        <v>0.07893962715274133</v>
      </c>
    </row>
    <row r="238" spans="1:10" ht="38.25">
      <c r="A238" s="49" t="s">
        <v>117</v>
      </c>
      <c r="B238" s="48">
        <f>B236/'Mag. meas. 4'!$F$236-1</f>
        <v>0.000376058792183942</v>
      </c>
      <c r="C238" s="48">
        <f>C236/'Mag. meas. 4'!$F$236-1</f>
        <v>-0.00026842404857174706</v>
      </c>
      <c r="D238" s="48">
        <f>D236/'Mag. meas. 4'!$F$236-1</f>
        <v>0.00014659348274315143</v>
      </c>
      <c r="E238" s="48">
        <f>E236/'Mag. meas. 4'!$F$236-1</f>
        <v>0.0003415453613881958</v>
      </c>
      <c r="F238" s="48">
        <f>F236/'Mag. meas. 4'!$F$236-1</f>
        <v>0.00039460107934896627</v>
      </c>
      <c r="G238" s="48">
        <f>G236/'Mag. meas. 4'!$F$236-1</f>
        <v>0.00015936961647544656</v>
      </c>
      <c r="H238" s="48">
        <f>H236/'Mag. meas. 4'!$F$236-1</f>
        <v>-0.00034002382767617245</v>
      </c>
      <c r="I238" s="48">
        <f>I236/'Mag. meas. 4'!$F$236-1</f>
        <v>-0.0009349864561100096</v>
      </c>
      <c r="J238" s="48">
        <f>J236/'Mag. meas. 4'!$F$236-1</f>
        <v>-0.0007130514146985734</v>
      </c>
    </row>
    <row r="239" spans="1:10" ht="51">
      <c r="A239" s="49" t="s">
        <v>118</v>
      </c>
      <c r="B239" s="48">
        <f>B237/'Mag. meas. 4'!$F$237-1</f>
        <v>0.0009758118535514448</v>
      </c>
      <c r="C239" s="48">
        <f>C237/'Mag. meas. 4'!$F$237-1</f>
        <v>-0.0005753650903502772</v>
      </c>
      <c r="D239" s="48">
        <f>D237/'Mag. meas. 4'!$F$237-1</f>
        <v>-0.0005593341584653189</v>
      </c>
      <c r="E239" s="48">
        <f>E237/'Mag. meas. 4'!$F$237-1</f>
        <v>-0.0002913896332005228</v>
      </c>
      <c r="F239" s="48">
        <f>F237/'Mag. meas. 4'!$F$237-1</f>
        <v>0.00018152091444822993</v>
      </c>
      <c r="G239" s="48">
        <f>G237/'Mag. meas. 4'!$F$237-1</f>
        <v>0.0005755492442129917</v>
      </c>
      <c r="H239" s="48">
        <f>H237/'Mag. meas. 4'!$F$237-1</f>
        <v>0.001087391924180503</v>
      </c>
      <c r="I239" s="48">
        <f>I237/'Mag. meas. 4'!$F$237-1</f>
        <v>0.0019339742888238032</v>
      </c>
      <c r="J239" s="48">
        <f>J237/'Mag. meas. 4'!$F$237-1</f>
        <v>0.004352980669231732</v>
      </c>
    </row>
    <row r="241" spans="5:7" ht="12.75">
      <c r="E241" s="1" t="s">
        <v>122</v>
      </c>
      <c r="F241" s="38">
        <f>SUM(C160:I190)/31/7</f>
        <v>0.262028739672262</v>
      </c>
      <c r="G241" s="4" t="s">
        <v>205</v>
      </c>
    </row>
    <row r="242" spans="5:7" ht="12.75">
      <c r="E242" s="1" t="s">
        <v>123</v>
      </c>
      <c r="F242" s="10">
        <f>F236/F241</f>
        <v>0.5047684244354289</v>
      </c>
      <c r="G242" s="4" t="s">
        <v>206</v>
      </c>
    </row>
    <row r="243" spans="2:10" ht="12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2.75">
      <c r="B244" s="3"/>
      <c r="C244" s="3"/>
      <c r="D244" s="3"/>
      <c r="E244" s="3"/>
      <c r="F244" s="3"/>
      <c r="G244" s="3"/>
      <c r="H244" s="3"/>
      <c r="I244" s="3"/>
      <c r="J244" s="3"/>
    </row>
    <row r="246" spans="6:7" ht="12.75">
      <c r="F246" s="5"/>
      <c r="G246" s="5"/>
    </row>
  </sheetData>
  <printOptions/>
  <pageMargins left="0.984251968503937" right="0.7874015748031497" top="1.1811023622047245" bottom="0.5905511811023623" header="0.5118110236220472" footer="0.3937007874015748"/>
  <pageSetup horizontalDpi="1200" verticalDpi="1200" orientation="landscape" paperSize="9" r:id="rId1"/>
  <headerFooter alignWithMargins="0">
    <oddFooter>&amp;L&amp;P+35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375" style="2" customWidth="1"/>
    <col min="12" max="12" width="8.75390625" style="0" customWidth="1"/>
    <col min="13" max="13" width="14.125" style="0" customWidth="1"/>
  </cols>
  <sheetData>
    <row r="1" ht="12.75">
      <c r="A1" s="9" t="s">
        <v>225</v>
      </c>
    </row>
    <row r="2" spans="1:13" ht="25.5">
      <c r="A2" s="40" t="s">
        <v>116</v>
      </c>
      <c r="B2" s="40">
        <v>-19.647</v>
      </c>
      <c r="C2" s="40">
        <v>-14.647</v>
      </c>
      <c r="D2" s="40">
        <v>-9.142</v>
      </c>
      <c r="E2" s="40">
        <v>-4.564</v>
      </c>
      <c r="F2" s="40">
        <v>1.181</v>
      </c>
      <c r="G2" s="40">
        <v>5.351</v>
      </c>
      <c r="H2" s="40">
        <v>10.516</v>
      </c>
      <c r="I2" s="40">
        <v>15.457</v>
      </c>
      <c r="J2" s="40">
        <v>20.777</v>
      </c>
      <c r="K2" s="40" t="s">
        <v>113</v>
      </c>
      <c r="L2" s="41" t="s">
        <v>114</v>
      </c>
      <c r="M2" s="42" t="s">
        <v>115</v>
      </c>
    </row>
    <row r="3" spans="1:13" ht="12.75">
      <c r="A3" s="40" t="s">
        <v>0</v>
      </c>
      <c r="B3" s="43">
        <v>20.46</v>
      </c>
      <c r="C3" s="43">
        <v>20.38</v>
      </c>
      <c r="D3" s="43">
        <v>20.26</v>
      </c>
      <c r="E3" s="43">
        <v>20.18</v>
      </c>
      <c r="F3" s="43">
        <v>20</v>
      </c>
      <c r="G3" s="43">
        <v>19.79</v>
      </c>
      <c r="H3" s="43">
        <v>19.77</v>
      </c>
      <c r="I3" s="43">
        <v>19.63</v>
      </c>
      <c r="J3" s="43">
        <v>19.58</v>
      </c>
      <c r="K3" s="51">
        <v>559.86</v>
      </c>
      <c r="L3" s="45">
        <f>0.00626*K3</f>
        <v>3.5047236</v>
      </c>
      <c r="M3" s="45">
        <f>'Mag. meas. 4'!$K$3/K3</f>
        <v>0.9999642767834817</v>
      </c>
    </row>
    <row r="4" spans="1:13" ht="12.75">
      <c r="A4" s="40" t="s">
        <v>1</v>
      </c>
      <c r="B4" s="43">
        <v>21.81</v>
      </c>
      <c r="C4" s="43">
        <v>21.73</v>
      </c>
      <c r="D4" s="43">
        <v>21.57</v>
      </c>
      <c r="E4" s="43">
        <v>21.52</v>
      </c>
      <c r="F4" s="43">
        <v>21.34</v>
      </c>
      <c r="G4" s="43">
        <v>21.17</v>
      </c>
      <c r="H4" s="43">
        <v>21.17</v>
      </c>
      <c r="I4" s="43">
        <v>20.98</v>
      </c>
      <c r="J4" s="43">
        <v>20.93</v>
      </c>
      <c r="K4" s="51">
        <v>559.84</v>
      </c>
      <c r="L4" s="45">
        <f aca="true" t="shared" si="0" ref="L4:L67">0.00626*K4</f>
        <v>3.5045984000000003</v>
      </c>
      <c r="M4" s="45">
        <f>'Mag. meas. 4'!$K$3/K4</f>
        <v>1</v>
      </c>
    </row>
    <row r="5" spans="1:13" ht="12.75">
      <c r="A5" s="40" t="s">
        <v>3</v>
      </c>
      <c r="B5" s="43">
        <v>23.31</v>
      </c>
      <c r="C5" s="43">
        <v>23.27</v>
      </c>
      <c r="D5" s="43">
        <v>23.07</v>
      </c>
      <c r="E5" s="43">
        <v>22.96</v>
      </c>
      <c r="F5" s="43">
        <v>22.82</v>
      </c>
      <c r="G5" s="43">
        <v>22.65</v>
      </c>
      <c r="H5" s="43">
        <v>22.57</v>
      </c>
      <c r="I5" s="43">
        <v>22.43</v>
      </c>
      <c r="J5" s="43">
        <v>22.29</v>
      </c>
      <c r="K5" s="51">
        <v>559.84</v>
      </c>
      <c r="L5" s="45">
        <f t="shared" si="0"/>
        <v>3.5045984000000003</v>
      </c>
      <c r="M5" s="45">
        <f>'Mag. meas. 4'!$K$3/K5</f>
        <v>1</v>
      </c>
    </row>
    <row r="6" spans="1:13" ht="12.75">
      <c r="A6" s="40" t="s">
        <v>4</v>
      </c>
      <c r="B6" s="43">
        <v>25</v>
      </c>
      <c r="C6" s="43">
        <v>24.86</v>
      </c>
      <c r="D6" s="43">
        <v>24.71</v>
      </c>
      <c r="E6" s="43">
        <v>24.63</v>
      </c>
      <c r="F6" s="43">
        <v>24.4</v>
      </c>
      <c r="G6" s="43">
        <v>24.22</v>
      </c>
      <c r="H6" s="43">
        <v>24.15</v>
      </c>
      <c r="I6" s="43">
        <v>23.97</v>
      </c>
      <c r="J6" s="43">
        <v>23.84</v>
      </c>
      <c r="K6" s="51">
        <v>559.86</v>
      </c>
      <c r="L6" s="45">
        <f t="shared" si="0"/>
        <v>3.5047236</v>
      </c>
      <c r="M6" s="45">
        <f>'Mag. meas. 4'!$K$3/K6</f>
        <v>0.9999642767834817</v>
      </c>
    </row>
    <row r="7" spans="1:13" ht="12.75">
      <c r="A7" s="40" t="s">
        <v>5</v>
      </c>
      <c r="B7" s="43">
        <v>26.84</v>
      </c>
      <c r="C7" s="43">
        <v>26.79</v>
      </c>
      <c r="D7" s="43">
        <v>26.54</v>
      </c>
      <c r="E7" s="43">
        <v>26.46</v>
      </c>
      <c r="F7" s="43">
        <v>26.17</v>
      </c>
      <c r="G7" s="43">
        <v>25.99</v>
      </c>
      <c r="H7" s="43">
        <v>25.89</v>
      </c>
      <c r="I7" s="43">
        <v>25.66</v>
      </c>
      <c r="J7" s="43">
        <v>25.53</v>
      </c>
      <c r="K7" s="51">
        <v>559.86</v>
      </c>
      <c r="L7" s="45">
        <f t="shared" si="0"/>
        <v>3.5047236</v>
      </c>
      <c r="M7" s="45">
        <f>'Mag. meas. 4'!$K$3/K7</f>
        <v>0.9999642767834817</v>
      </c>
    </row>
    <row r="8" spans="1:13" ht="12.75">
      <c r="A8" s="40" t="s">
        <v>6</v>
      </c>
      <c r="B8" s="43">
        <v>28.87</v>
      </c>
      <c r="C8" s="43">
        <v>28.76</v>
      </c>
      <c r="D8" s="43">
        <v>28.51</v>
      </c>
      <c r="E8" s="43">
        <v>28.42</v>
      </c>
      <c r="F8" s="43">
        <v>28.13</v>
      </c>
      <c r="G8" s="43">
        <v>27.94</v>
      </c>
      <c r="H8" s="43">
        <v>27.81</v>
      </c>
      <c r="I8" s="43">
        <v>27.54</v>
      </c>
      <c r="J8" s="43">
        <v>27.41</v>
      </c>
      <c r="K8" s="51">
        <v>559.86</v>
      </c>
      <c r="L8" s="45">
        <f t="shared" si="0"/>
        <v>3.5047236</v>
      </c>
      <c r="M8" s="45">
        <f>'Mag. meas. 4'!$K$3/K8</f>
        <v>0.9999642767834817</v>
      </c>
    </row>
    <row r="9" spans="1:13" ht="12.75">
      <c r="A9" s="40" t="s">
        <v>7</v>
      </c>
      <c r="B9" s="43">
        <v>31.05</v>
      </c>
      <c r="C9" s="43">
        <v>30.88</v>
      </c>
      <c r="D9" s="43">
        <v>30.62</v>
      </c>
      <c r="E9" s="43">
        <v>30.53</v>
      </c>
      <c r="F9" s="43">
        <v>30.19</v>
      </c>
      <c r="G9" s="43">
        <v>29.99</v>
      </c>
      <c r="H9" s="43">
        <v>29.88</v>
      </c>
      <c r="I9" s="43">
        <v>29.62</v>
      </c>
      <c r="J9" s="43">
        <v>29.4</v>
      </c>
      <c r="K9" s="51">
        <v>559.84</v>
      </c>
      <c r="L9" s="45">
        <f t="shared" si="0"/>
        <v>3.5045984000000003</v>
      </c>
      <c r="M9" s="45">
        <f>'Mag. meas. 4'!$K$3/K9</f>
        <v>1</v>
      </c>
    </row>
    <row r="10" spans="1:13" ht="12.75">
      <c r="A10" s="40" t="s">
        <v>8</v>
      </c>
      <c r="B10" s="43">
        <v>33.51</v>
      </c>
      <c r="C10" s="43">
        <v>33.34</v>
      </c>
      <c r="D10" s="43">
        <v>33.06</v>
      </c>
      <c r="E10" s="43">
        <v>32.93</v>
      </c>
      <c r="F10" s="43">
        <v>32.63</v>
      </c>
      <c r="G10" s="43">
        <v>32.33</v>
      </c>
      <c r="H10" s="43">
        <v>32.14</v>
      </c>
      <c r="I10" s="43">
        <v>31.93</v>
      </c>
      <c r="J10" s="43">
        <v>31.72</v>
      </c>
      <c r="K10" s="51">
        <v>559.84</v>
      </c>
      <c r="L10" s="45">
        <f t="shared" si="0"/>
        <v>3.5045984000000003</v>
      </c>
      <c r="M10" s="45">
        <f>'Mag. meas. 4'!$K$3/K10</f>
        <v>1</v>
      </c>
    </row>
    <row r="11" spans="1:13" ht="12.75">
      <c r="A11" s="40" t="s">
        <v>9</v>
      </c>
      <c r="B11" s="43">
        <v>36.03</v>
      </c>
      <c r="C11" s="43">
        <v>35.84</v>
      </c>
      <c r="D11" s="43">
        <v>35.64</v>
      </c>
      <c r="E11" s="43">
        <v>35.47</v>
      </c>
      <c r="F11" s="43">
        <v>35.12</v>
      </c>
      <c r="G11" s="43">
        <v>34.86</v>
      </c>
      <c r="H11" s="43">
        <v>34.64</v>
      </c>
      <c r="I11" s="43">
        <v>34.3</v>
      </c>
      <c r="J11" s="43">
        <v>34.14</v>
      </c>
      <c r="K11" s="51">
        <v>559.86</v>
      </c>
      <c r="L11" s="45">
        <f t="shared" si="0"/>
        <v>3.5047236</v>
      </c>
      <c r="M11" s="45">
        <f>'Mag. meas. 4'!$K$3/K11</f>
        <v>0.9999642767834817</v>
      </c>
    </row>
    <row r="12" spans="1:13" ht="12.75">
      <c r="A12" s="40" t="s">
        <v>10</v>
      </c>
      <c r="B12" s="43">
        <v>39.03</v>
      </c>
      <c r="C12" s="43">
        <v>38.83</v>
      </c>
      <c r="D12" s="43">
        <v>38.55</v>
      </c>
      <c r="E12" s="43">
        <v>38.34</v>
      </c>
      <c r="F12" s="43">
        <v>37.94</v>
      </c>
      <c r="G12" s="43">
        <v>37.62</v>
      </c>
      <c r="H12" s="43">
        <v>37.43</v>
      </c>
      <c r="I12" s="43">
        <v>37.1</v>
      </c>
      <c r="J12" s="43">
        <v>36.79</v>
      </c>
      <c r="K12" s="51">
        <v>559.86</v>
      </c>
      <c r="L12" s="45">
        <f t="shared" si="0"/>
        <v>3.5047236</v>
      </c>
      <c r="M12" s="45">
        <f>'Mag. meas. 4'!$K$3/K12</f>
        <v>0.9999642767834817</v>
      </c>
    </row>
    <row r="13" spans="1:13" ht="12.75">
      <c r="A13" s="40" t="s">
        <v>11</v>
      </c>
      <c r="B13" s="43">
        <v>42.31</v>
      </c>
      <c r="C13" s="43">
        <v>42.11</v>
      </c>
      <c r="D13" s="43">
        <v>41.79</v>
      </c>
      <c r="E13" s="43">
        <v>41.5</v>
      </c>
      <c r="F13" s="43">
        <v>41.15</v>
      </c>
      <c r="G13" s="43">
        <v>40.77</v>
      </c>
      <c r="H13" s="43">
        <v>40.56</v>
      </c>
      <c r="I13" s="43">
        <v>40.18</v>
      </c>
      <c r="J13" s="43">
        <v>39.84</v>
      </c>
      <c r="K13" s="51">
        <v>559.86</v>
      </c>
      <c r="L13" s="45">
        <f t="shared" si="0"/>
        <v>3.5047236</v>
      </c>
      <c r="M13" s="45">
        <f>'Mag. meas. 4'!$K$3/K13</f>
        <v>0.9999642767834817</v>
      </c>
    </row>
    <row r="14" spans="1:13" ht="12.75">
      <c r="A14" s="40" t="s">
        <v>12</v>
      </c>
      <c r="B14" s="43">
        <v>46.04</v>
      </c>
      <c r="C14" s="43">
        <v>45.72</v>
      </c>
      <c r="D14" s="43">
        <v>45.44</v>
      </c>
      <c r="E14" s="43">
        <v>45.15</v>
      </c>
      <c r="F14" s="43">
        <v>44.74</v>
      </c>
      <c r="G14" s="43">
        <v>44.3</v>
      </c>
      <c r="H14" s="43">
        <v>44.03</v>
      </c>
      <c r="I14" s="43">
        <v>43.61</v>
      </c>
      <c r="J14" s="43">
        <v>43.18</v>
      </c>
      <c r="K14" s="51">
        <v>559.86</v>
      </c>
      <c r="L14" s="45">
        <f t="shared" si="0"/>
        <v>3.5047236</v>
      </c>
      <c r="M14" s="45">
        <f>'Mag. meas. 4'!$K$3/K14</f>
        <v>0.9999642767834817</v>
      </c>
    </row>
    <row r="15" spans="1:13" ht="12.75">
      <c r="A15" s="40" t="s">
        <v>13</v>
      </c>
      <c r="B15" s="43">
        <v>50.15</v>
      </c>
      <c r="C15" s="43">
        <v>49.82</v>
      </c>
      <c r="D15" s="43">
        <v>49.57</v>
      </c>
      <c r="E15" s="43">
        <v>49.17</v>
      </c>
      <c r="F15" s="43">
        <v>48.66</v>
      </c>
      <c r="G15" s="43">
        <v>48.3</v>
      </c>
      <c r="H15" s="43">
        <v>47.93</v>
      </c>
      <c r="I15" s="43">
        <v>47.47</v>
      </c>
      <c r="J15" s="43">
        <v>47</v>
      </c>
      <c r="K15" s="51">
        <v>559.84</v>
      </c>
      <c r="L15" s="45">
        <f t="shared" si="0"/>
        <v>3.5045984000000003</v>
      </c>
      <c r="M15" s="45">
        <f>'Mag. meas. 4'!$K$3/K15</f>
        <v>1</v>
      </c>
    </row>
    <row r="16" spans="1:13" ht="12.75">
      <c r="A16" s="40" t="s">
        <v>14</v>
      </c>
      <c r="B16" s="43">
        <v>54.79</v>
      </c>
      <c r="C16" s="43">
        <v>54.44</v>
      </c>
      <c r="D16" s="43">
        <v>54.07</v>
      </c>
      <c r="E16" s="43">
        <v>53.63</v>
      </c>
      <c r="F16" s="43">
        <v>53.16</v>
      </c>
      <c r="G16" s="43">
        <v>52.69</v>
      </c>
      <c r="H16" s="43">
        <v>52.3</v>
      </c>
      <c r="I16" s="43">
        <v>51.81</v>
      </c>
      <c r="J16" s="43">
        <v>51.25</v>
      </c>
      <c r="K16" s="51">
        <v>559.84</v>
      </c>
      <c r="L16" s="45">
        <f t="shared" si="0"/>
        <v>3.5045984000000003</v>
      </c>
      <c r="M16" s="45">
        <f>'Mag. meas. 4'!$K$3/K16</f>
        <v>1</v>
      </c>
    </row>
    <row r="17" spans="1:13" ht="12.75">
      <c r="A17" s="40" t="s">
        <v>15</v>
      </c>
      <c r="B17" s="43">
        <v>60.11</v>
      </c>
      <c r="C17" s="43">
        <v>59.64</v>
      </c>
      <c r="D17" s="43">
        <v>59.28</v>
      </c>
      <c r="E17" s="43">
        <v>58.76</v>
      </c>
      <c r="F17" s="43">
        <v>58.19</v>
      </c>
      <c r="G17" s="43">
        <v>57.7</v>
      </c>
      <c r="H17" s="43">
        <v>57.21</v>
      </c>
      <c r="I17" s="43">
        <v>56.68</v>
      </c>
      <c r="J17" s="43">
        <v>56.04</v>
      </c>
      <c r="K17" s="51">
        <v>559.84</v>
      </c>
      <c r="L17" s="45">
        <f t="shared" si="0"/>
        <v>3.5045984000000003</v>
      </c>
      <c r="M17" s="45">
        <f>'Mag. meas. 4'!$K$3/K17</f>
        <v>1</v>
      </c>
    </row>
    <row r="18" spans="1:13" ht="12.75">
      <c r="A18" s="40" t="s">
        <v>16</v>
      </c>
      <c r="B18" s="43">
        <v>66.06</v>
      </c>
      <c r="C18" s="43">
        <v>65.52</v>
      </c>
      <c r="D18" s="43">
        <v>65.1</v>
      </c>
      <c r="E18" s="43">
        <v>64.56</v>
      </c>
      <c r="F18" s="43">
        <v>63.93</v>
      </c>
      <c r="G18" s="43">
        <v>63.37</v>
      </c>
      <c r="H18" s="43">
        <v>62.89</v>
      </c>
      <c r="I18" s="43">
        <v>62.28</v>
      </c>
      <c r="J18" s="43">
        <v>61.5</v>
      </c>
      <c r="K18" s="51">
        <v>559.84</v>
      </c>
      <c r="L18" s="45">
        <f t="shared" si="0"/>
        <v>3.5045984000000003</v>
      </c>
      <c r="M18" s="45">
        <f>'Mag. meas. 4'!$K$3/K18</f>
        <v>1</v>
      </c>
    </row>
    <row r="19" spans="1:13" ht="12.75">
      <c r="A19" s="40" t="s">
        <v>17</v>
      </c>
      <c r="B19" s="43">
        <v>72.78</v>
      </c>
      <c r="C19" s="43">
        <v>72.22</v>
      </c>
      <c r="D19" s="43">
        <v>71.76</v>
      </c>
      <c r="E19" s="43">
        <v>71.17</v>
      </c>
      <c r="F19" s="43">
        <v>70.48</v>
      </c>
      <c r="G19" s="43">
        <v>69.81</v>
      </c>
      <c r="H19" s="43">
        <v>69.24</v>
      </c>
      <c r="I19" s="43">
        <v>68.55</v>
      </c>
      <c r="J19" s="43">
        <v>67.69</v>
      </c>
      <c r="K19" s="51">
        <v>559.86</v>
      </c>
      <c r="L19" s="45">
        <f t="shared" si="0"/>
        <v>3.5047236</v>
      </c>
      <c r="M19" s="45">
        <f>'Mag. meas. 4'!$K$3/K19</f>
        <v>0.9999642767834817</v>
      </c>
    </row>
    <row r="20" spans="1:13" ht="12.75">
      <c r="A20" s="40" t="s">
        <v>18</v>
      </c>
      <c r="B20" s="43">
        <v>80.57</v>
      </c>
      <c r="C20" s="43">
        <v>79.98</v>
      </c>
      <c r="D20" s="43">
        <v>79.4</v>
      </c>
      <c r="E20" s="43">
        <v>78.74</v>
      </c>
      <c r="F20" s="43">
        <v>77.9</v>
      </c>
      <c r="G20" s="43">
        <v>77.29</v>
      </c>
      <c r="H20" s="43">
        <v>76.56</v>
      </c>
      <c r="I20" s="43">
        <v>75.78</v>
      </c>
      <c r="J20" s="43">
        <v>74.85</v>
      </c>
      <c r="K20" s="51">
        <v>559.84</v>
      </c>
      <c r="L20" s="45">
        <f t="shared" si="0"/>
        <v>3.5045984000000003</v>
      </c>
      <c r="M20" s="45">
        <f>'Mag. meas. 4'!$K$3/K20</f>
        <v>1</v>
      </c>
    </row>
    <row r="21" spans="1:13" ht="12.75">
      <c r="A21" s="40" t="s">
        <v>19</v>
      </c>
      <c r="B21" s="43">
        <v>89.37</v>
      </c>
      <c r="C21" s="43">
        <v>88.75</v>
      </c>
      <c r="D21" s="43">
        <v>88.08</v>
      </c>
      <c r="E21" s="43">
        <v>87.42</v>
      </c>
      <c r="F21" s="43">
        <v>86.47</v>
      </c>
      <c r="G21" s="43">
        <v>85.74</v>
      </c>
      <c r="H21" s="43">
        <v>84.93</v>
      </c>
      <c r="I21" s="43">
        <v>83.98</v>
      </c>
      <c r="J21" s="43">
        <v>82.88</v>
      </c>
      <c r="K21" s="51">
        <v>559.84</v>
      </c>
      <c r="L21" s="45">
        <f t="shared" si="0"/>
        <v>3.5045984000000003</v>
      </c>
      <c r="M21" s="45">
        <f>'Mag. meas. 4'!$K$3/K21</f>
        <v>1</v>
      </c>
    </row>
    <row r="22" spans="1:13" ht="12.75">
      <c r="A22" s="40" t="s">
        <v>20</v>
      </c>
      <c r="B22" s="43">
        <v>99.76</v>
      </c>
      <c r="C22" s="43">
        <v>99.06</v>
      </c>
      <c r="D22" s="43">
        <v>98.3</v>
      </c>
      <c r="E22" s="43">
        <v>97.58</v>
      </c>
      <c r="F22" s="43">
        <v>96.47</v>
      </c>
      <c r="G22" s="43">
        <v>95.7</v>
      </c>
      <c r="H22" s="43">
        <v>94.7</v>
      </c>
      <c r="I22" s="43">
        <v>93.68</v>
      </c>
      <c r="J22" s="43">
        <v>92.45</v>
      </c>
      <c r="K22" s="51">
        <v>559.84</v>
      </c>
      <c r="L22" s="45">
        <f t="shared" si="0"/>
        <v>3.5045984000000003</v>
      </c>
      <c r="M22" s="45">
        <f>'Mag. meas. 4'!$K$3/K22</f>
        <v>1</v>
      </c>
    </row>
    <row r="23" spans="1:13" ht="12.75">
      <c r="A23" s="40" t="s">
        <v>21</v>
      </c>
      <c r="B23" s="43">
        <v>111.71</v>
      </c>
      <c r="C23" s="43">
        <v>111</v>
      </c>
      <c r="D23" s="43">
        <v>110.22</v>
      </c>
      <c r="E23" s="43">
        <v>109.41</v>
      </c>
      <c r="F23" s="43">
        <v>108.09</v>
      </c>
      <c r="G23" s="43">
        <v>107.24</v>
      </c>
      <c r="H23" s="43">
        <v>106.15</v>
      </c>
      <c r="I23" s="43">
        <v>104.92</v>
      </c>
      <c r="J23" s="43">
        <v>103.47</v>
      </c>
      <c r="K23" s="51">
        <v>559.86</v>
      </c>
      <c r="L23" s="45">
        <f t="shared" si="0"/>
        <v>3.5047236</v>
      </c>
      <c r="M23" s="45">
        <f>'Mag. meas. 4'!$K$3/K23</f>
        <v>0.9999642767834817</v>
      </c>
    </row>
    <row r="24" spans="1:13" ht="12.75">
      <c r="A24" s="40" t="s">
        <v>22</v>
      </c>
      <c r="B24" s="43">
        <v>125.73</v>
      </c>
      <c r="C24" s="43">
        <v>124.98</v>
      </c>
      <c r="D24" s="43">
        <v>124.1</v>
      </c>
      <c r="E24" s="43">
        <v>123.31</v>
      </c>
      <c r="F24" s="43">
        <v>121.78</v>
      </c>
      <c r="G24" s="43">
        <v>120.88</v>
      </c>
      <c r="H24" s="43">
        <v>119.53</v>
      </c>
      <c r="I24" s="43">
        <v>118.14</v>
      </c>
      <c r="J24" s="43">
        <v>116.43</v>
      </c>
      <c r="K24" s="51">
        <v>559.84</v>
      </c>
      <c r="L24" s="45">
        <f t="shared" si="0"/>
        <v>3.5045984000000003</v>
      </c>
      <c r="M24" s="45">
        <f>'Mag. meas. 4'!$K$3/K24</f>
        <v>1</v>
      </c>
    </row>
    <row r="25" spans="1:13" ht="12.75">
      <c r="A25" s="40" t="s">
        <v>23</v>
      </c>
      <c r="B25" s="43">
        <v>142.27</v>
      </c>
      <c r="C25" s="43">
        <v>141.6</v>
      </c>
      <c r="D25" s="43">
        <v>140.65</v>
      </c>
      <c r="E25" s="43">
        <v>139.8</v>
      </c>
      <c r="F25" s="43">
        <v>138.05</v>
      </c>
      <c r="G25" s="43">
        <v>137.04</v>
      </c>
      <c r="H25" s="43">
        <v>135.5</v>
      </c>
      <c r="I25" s="43">
        <v>133.86</v>
      </c>
      <c r="J25" s="43">
        <v>131.91</v>
      </c>
      <c r="K25" s="51">
        <v>559.84</v>
      </c>
      <c r="L25" s="45">
        <f t="shared" si="0"/>
        <v>3.5045984000000003</v>
      </c>
      <c r="M25" s="45">
        <f>'Mag. meas. 4'!$K$3/K25</f>
        <v>1</v>
      </c>
    </row>
    <row r="26" spans="1:13" ht="12.75">
      <c r="A26" s="40" t="s">
        <v>24</v>
      </c>
      <c r="B26" s="43">
        <v>162.05</v>
      </c>
      <c r="C26" s="43">
        <v>161.4</v>
      </c>
      <c r="D26" s="43">
        <v>160.45</v>
      </c>
      <c r="E26" s="43">
        <v>159.59</v>
      </c>
      <c r="F26" s="43">
        <v>157.62</v>
      </c>
      <c r="G26" s="43">
        <v>156.54</v>
      </c>
      <c r="H26" s="43">
        <v>154.65</v>
      </c>
      <c r="I26" s="43">
        <v>152.82</v>
      </c>
      <c r="J26" s="43">
        <v>150.43</v>
      </c>
      <c r="K26" s="51">
        <v>559.84</v>
      </c>
      <c r="L26" s="45">
        <f t="shared" si="0"/>
        <v>3.5045984000000003</v>
      </c>
      <c r="M26" s="45">
        <f>'Mag. meas. 4'!$K$3/K26</f>
        <v>1</v>
      </c>
    </row>
    <row r="27" spans="1:13" ht="12.75">
      <c r="A27" s="40" t="s">
        <v>25</v>
      </c>
      <c r="B27" s="43">
        <v>185.99</v>
      </c>
      <c r="C27" s="43">
        <v>185.54</v>
      </c>
      <c r="D27" s="43">
        <v>184.55</v>
      </c>
      <c r="E27" s="43">
        <v>183.7</v>
      </c>
      <c r="F27" s="43">
        <v>181.45</v>
      </c>
      <c r="G27" s="43">
        <v>180.34</v>
      </c>
      <c r="H27" s="43">
        <v>178.14</v>
      </c>
      <c r="I27" s="43">
        <v>175.88</v>
      </c>
      <c r="J27" s="43">
        <v>173.15</v>
      </c>
      <c r="K27" s="51">
        <v>559.84</v>
      </c>
      <c r="L27" s="45">
        <f t="shared" si="0"/>
        <v>3.5045984000000003</v>
      </c>
      <c r="M27" s="45">
        <f>'Mag. meas. 4'!$K$3/K27</f>
        <v>1</v>
      </c>
    </row>
    <row r="28" spans="1:13" ht="12.75">
      <c r="A28" s="40" t="s">
        <v>26</v>
      </c>
      <c r="B28" s="43">
        <v>215.48</v>
      </c>
      <c r="C28" s="43">
        <v>215.22</v>
      </c>
      <c r="D28" s="43">
        <v>214.38</v>
      </c>
      <c r="E28" s="43">
        <v>213.7</v>
      </c>
      <c r="F28" s="43">
        <v>211.16</v>
      </c>
      <c r="G28" s="43">
        <v>209.95</v>
      </c>
      <c r="H28" s="43">
        <v>207.34</v>
      </c>
      <c r="I28" s="43">
        <v>204.67</v>
      </c>
      <c r="J28" s="43">
        <v>201.29</v>
      </c>
      <c r="K28" s="51">
        <v>559.84</v>
      </c>
      <c r="L28" s="45">
        <f t="shared" si="0"/>
        <v>3.5045984000000003</v>
      </c>
      <c r="M28" s="45">
        <f>'Mag. meas. 4'!$K$3/K28</f>
        <v>1</v>
      </c>
    </row>
    <row r="29" spans="1:13" ht="12.75">
      <c r="A29" s="40" t="s">
        <v>27</v>
      </c>
      <c r="B29" s="43">
        <v>252.28</v>
      </c>
      <c r="C29" s="43">
        <v>252.6</v>
      </c>
      <c r="D29" s="43">
        <v>252</v>
      </c>
      <c r="E29" s="43">
        <v>251.51</v>
      </c>
      <c r="F29" s="43">
        <v>248.68</v>
      </c>
      <c r="G29" s="43">
        <v>247.47</v>
      </c>
      <c r="H29" s="43">
        <v>244.3</v>
      </c>
      <c r="I29" s="43">
        <v>241.14</v>
      </c>
      <c r="J29" s="43">
        <v>236.93</v>
      </c>
      <c r="K29" s="51">
        <v>559.84</v>
      </c>
      <c r="L29" s="45">
        <f t="shared" si="0"/>
        <v>3.5045984000000003</v>
      </c>
      <c r="M29" s="45">
        <f>'Mag. meas. 4'!$K$3/K29</f>
        <v>1</v>
      </c>
    </row>
    <row r="30" spans="1:13" ht="12.75">
      <c r="A30" s="40" t="s">
        <v>28</v>
      </c>
      <c r="B30" s="43">
        <v>299.72</v>
      </c>
      <c r="C30" s="43">
        <v>300.92</v>
      </c>
      <c r="D30" s="43">
        <v>300.78</v>
      </c>
      <c r="E30" s="43">
        <v>300.77</v>
      </c>
      <c r="F30" s="43">
        <v>297.58</v>
      </c>
      <c r="G30" s="43">
        <v>296.39</v>
      </c>
      <c r="H30" s="43">
        <v>292.56</v>
      </c>
      <c r="I30" s="43">
        <v>288.6</v>
      </c>
      <c r="J30" s="43">
        <v>283.2</v>
      </c>
      <c r="K30" s="51">
        <v>559.86</v>
      </c>
      <c r="L30" s="45">
        <f t="shared" si="0"/>
        <v>3.5047236</v>
      </c>
      <c r="M30" s="45">
        <f>'Mag. meas. 4'!$K$3/K30</f>
        <v>0.9999642767834817</v>
      </c>
    </row>
    <row r="31" spans="1:13" ht="12.75">
      <c r="A31" s="40" t="s">
        <v>29</v>
      </c>
      <c r="B31" s="43">
        <v>362.67</v>
      </c>
      <c r="C31" s="43">
        <v>365.38</v>
      </c>
      <c r="D31" s="43">
        <v>366.07</v>
      </c>
      <c r="E31" s="43">
        <v>366.85</v>
      </c>
      <c r="F31" s="43">
        <v>363.22</v>
      </c>
      <c r="G31" s="43">
        <v>362.19</v>
      </c>
      <c r="H31" s="43">
        <v>357.46</v>
      </c>
      <c r="I31" s="43">
        <v>352.46</v>
      </c>
      <c r="J31" s="43">
        <v>345.37</v>
      </c>
      <c r="K31" s="51">
        <v>559.84</v>
      </c>
      <c r="L31" s="45">
        <f t="shared" si="0"/>
        <v>3.5045984000000003</v>
      </c>
      <c r="M31" s="45">
        <f>'Mag. meas. 4'!$K$3/K31</f>
        <v>1</v>
      </c>
    </row>
    <row r="32" spans="1:13" ht="12.75">
      <c r="A32" s="40" t="s">
        <v>30</v>
      </c>
      <c r="B32" s="43">
        <v>449.65</v>
      </c>
      <c r="C32" s="43">
        <v>454.87</v>
      </c>
      <c r="D32" s="43">
        <v>456.97</v>
      </c>
      <c r="E32" s="43">
        <v>458.99</v>
      </c>
      <c r="F32" s="43">
        <v>454.78</v>
      </c>
      <c r="G32" s="43">
        <v>454.24</v>
      </c>
      <c r="H32" s="43">
        <v>448.19</v>
      </c>
      <c r="I32" s="43">
        <v>441.82</v>
      </c>
      <c r="J32" s="43">
        <v>432.28</v>
      </c>
      <c r="K32" s="51">
        <v>559.84</v>
      </c>
      <c r="L32" s="45">
        <f t="shared" si="0"/>
        <v>3.5045984000000003</v>
      </c>
      <c r="M32" s="45">
        <f>'Mag. meas. 4'!$K$3/K32</f>
        <v>1</v>
      </c>
    </row>
    <row r="33" spans="1:13" ht="12.75">
      <c r="A33" s="40" t="s">
        <v>31</v>
      </c>
      <c r="B33" s="43">
        <v>576.45</v>
      </c>
      <c r="C33" s="43">
        <v>585.43</v>
      </c>
      <c r="D33" s="43">
        <v>589.53</v>
      </c>
      <c r="E33" s="43">
        <v>593.61</v>
      </c>
      <c r="F33" s="43">
        <v>588.57</v>
      </c>
      <c r="G33" s="43">
        <v>588.89</v>
      </c>
      <c r="H33" s="43">
        <v>581.23</v>
      </c>
      <c r="I33" s="43">
        <v>573.07</v>
      </c>
      <c r="J33" s="43">
        <v>559.98</v>
      </c>
      <c r="K33" s="51">
        <v>559.86</v>
      </c>
      <c r="L33" s="45">
        <f t="shared" si="0"/>
        <v>3.5047236</v>
      </c>
      <c r="M33" s="45">
        <f>'Mag. meas. 4'!$K$3/K33</f>
        <v>0.9999642767834817</v>
      </c>
    </row>
    <row r="34" spans="1:13" ht="12.75">
      <c r="A34" s="40" t="s">
        <v>32</v>
      </c>
      <c r="B34" s="43">
        <v>774.51</v>
      </c>
      <c r="C34" s="43">
        <v>788.7</v>
      </c>
      <c r="D34" s="43">
        <v>794.96</v>
      </c>
      <c r="E34" s="43">
        <v>801.95</v>
      </c>
      <c r="F34" s="43">
        <v>795.17</v>
      </c>
      <c r="G34" s="43">
        <v>797.63</v>
      </c>
      <c r="H34" s="43">
        <v>788.02</v>
      </c>
      <c r="I34" s="43">
        <v>778.34</v>
      </c>
      <c r="J34" s="43">
        <v>760.92</v>
      </c>
      <c r="K34" s="51">
        <v>559.86</v>
      </c>
      <c r="L34" s="45">
        <f t="shared" si="0"/>
        <v>3.5047236</v>
      </c>
      <c r="M34" s="45">
        <f>'Mag. meas. 4'!$K$3/K34</f>
        <v>0.9999642767834817</v>
      </c>
    </row>
    <row r="35" spans="1:13" ht="12.75">
      <c r="A35" s="40" t="s">
        <v>33</v>
      </c>
      <c r="B35" s="43">
        <v>1114.73</v>
      </c>
      <c r="C35" s="43">
        <v>1132.63</v>
      </c>
      <c r="D35" s="43">
        <v>1139.09</v>
      </c>
      <c r="E35" s="43">
        <v>1149.48</v>
      </c>
      <c r="F35" s="43">
        <v>1138.7</v>
      </c>
      <c r="G35" s="43">
        <v>1145.84</v>
      </c>
      <c r="H35" s="43">
        <v>1135.31</v>
      </c>
      <c r="I35" s="43">
        <v>1127.01</v>
      </c>
      <c r="J35" s="43">
        <v>1107.78</v>
      </c>
      <c r="K35" s="51">
        <v>559.86</v>
      </c>
      <c r="L35" s="45">
        <f t="shared" si="0"/>
        <v>3.5047236</v>
      </c>
      <c r="M35" s="45">
        <f>'Mag. meas. 4'!$K$3/K35</f>
        <v>0.9999642767834817</v>
      </c>
    </row>
    <row r="36" spans="1:13" ht="12.75">
      <c r="A36" s="40" t="s">
        <v>34</v>
      </c>
      <c r="B36" s="43">
        <v>1766.37</v>
      </c>
      <c r="C36" s="43">
        <v>1775.98</v>
      </c>
      <c r="D36" s="43">
        <v>1776.05</v>
      </c>
      <c r="E36" s="43">
        <v>1788.49</v>
      </c>
      <c r="F36" s="43">
        <v>1770.37</v>
      </c>
      <c r="G36" s="43">
        <v>1784.38</v>
      </c>
      <c r="H36" s="43">
        <v>1776.52</v>
      </c>
      <c r="I36" s="43">
        <v>1777.37</v>
      </c>
      <c r="J36" s="43">
        <v>1772.45</v>
      </c>
      <c r="K36" s="51">
        <v>559.84</v>
      </c>
      <c r="L36" s="45">
        <f t="shared" si="0"/>
        <v>3.5045984000000003</v>
      </c>
      <c r="M36" s="45">
        <f>'Mag. meas. 4'!$K$3/K36</f>
        <v>1</v>
      </c>
    </row>
    <row r="37" spans="1:13" ht="12.75">
      <c r="A37" s="40" t="s">
        <v>35</v>
      </c>
      <c r="B37" s="43">
        <v>2448.57</v>
      </c>
      <c r="C37" s="43">
        <v>2443.17</v>
      </c>
      <c r="D37" s="43">
        <v>2441.23</v>
      </c>
      <c r="E37" s="43">
        <v>2446.39</v>
      </c>
      <c r="F37" s="43">
        <v>2439.18</v>
      </c>
      <c r="G37" s="43">
        <v>2446.08</v>
      </c>
      <c r="H37" s="43">
        <v>2443.53</v>
      </c>
      <c r="I37" s="43">
        <v>2445.66</v>
      </c>
      <c r="J37" s="43">
        <v>2457.33</v>
      </c>
      <c r="K37" s="51">
        <v>559.84</v>
      </c>
      <c r="L37" s="45">
        <f t="shared" si="0"/>
        <v>3.5045984000000003</v>
      </c>
      <c r="M37" s="45">
        <f>'Mag. meas. 4'!$K$3/K37</f>
        <v>1</v>
      </c>
    </row>
    <row r="38" spans="1:13" ht="12.75">
      <c r="A38" s="40" t="s">
        <v>36</v>
      </c>
      <c r="B38" s="43">
        <v>2544.96</v>
      </c>
      <c r="C38" s="43">
        <v>2538.21</v>
      </c>
      <c r="D38" s="43">
        <v>2537.81</v>
      </c>
      <c r="E38" s="43">
        <v>2539.35</v>
      </c>
      <c r="F38" s="43">
        <v>2539.12</v>
      </c>
      <c r="G38" s="43">
        <v>2540.92</v>
      </c>
      <c r="H38" s="43">
        <v>2541.14</v>
      </c>
      <c r="I38" s="43">
        <v>2542.97</v>
      </c>
      <c r="J38" s="43">
        <v>2552.7</v>
      </c>
      <c r="K38" s="51">
        <v>559.86</v>
      </c>
      <c r="L38" s="45">
        <f t="shared" si="0"/>
        <v>3.5047236</v>
      </c>
      <c r="M38" s="45">
        <f>'Mag. meas. 4'!$K$3/K38</f>
        <v>0.9999642767834817</v>
      </c>
    </row>
    <row r="39" spans="1:13" ht="12.75">
      <c r="A39" s="40" t="s">
        <v>37</v>
      </c>
      <c r="B39" s="43">
        <v>2563.09</v>
      </c>
      <c r="C39" s="43">
        <v>2556.46</v>
      </c>
      <c r="D39" s="43">
        <v>2556.4</v>
      </c>
      <c r="E39" s="43">
        <v>2557.43</v>
      </c>
      <c r="F39" s="43">
        <v>2558.1</v>
      </c>
      <c r="G39" s="43">
        <v>2559.12</v>
      </c>
      <c r="H39" s="43">
        <v>2559.85</v>
      </c>
      <c r="I39" s="43">
        <v>2561.77</v>
      </c>
      <c r="J39" s="43">
        <v>2571.07</v>
      </c>
      <c r="K39" s="51">
        <v>559.84</v>
      </c>
      <c r="L39" s="45">
        <f t="shared" si="0"/>
        <v>3.5045984000000003</v>
      </c>
      <c r="M39" s="45">
        <f>'Mag. meas. 4'!$K$3/K39</f>
        <v>1</v>
      </c>
    </row>
    <row r="40" spans="1:13" ht="12.75">
      <c r="A40" s="40" t="s">
        <v>38</v>
      </c>
      <c r="B40" s="43">
        <v>2575.32</v>
      </c>
      <c r="C40" s="43">
        <v>2568.68</v>
      </c>
      <c r="D40" s="43">
        <v>2568.67</v>
      </c>
      <c r="E40" s="43">
        <v>2569.61</v>
      </c>
      <c r="F40" s="43">
        <v>2570.43</v>
      </c>
      <c r="G40" s="43">
        <v>2571.36</v>
      </c>
      <c r="H40" s="43">
        <v>2572.25</v>
      </c>
      <c r="I40" s="43">
        <v>2574.25</v>
      </c>
      <c r="J40" s="43">
        <v>2583.62</v>
      </c>
      <c r="K40" s="51">
        <v>559.84</v>
      </c>
      <c r="L40" s="45">
        <f t="shared" si="0"/>
        <v>3.5045984000000003</v>
      </c>
      <c r="M40" s="45">
        <f>'Mag. meas. 4'!$K$3/K40</f>
        <v>1</v>
      </c>
    </row>
    <row r="41" spans="1:13" ht="12.75">
      <c r="A41" s="40" t="s">
        <v>39</v>
      </c>
      <c r="B41" s="43">
        <v>2585.72</v>
      </c>
      <c r="C41" s="43">
        <v>2579.04</v>
      </c>
      <c r="D41" s="43">
        <v>2579.01</v>
      </c>
      <c r="E41" s="43">
        <v>2579.88</v>
      </c>
      <c r="F41" s="43">
        <v>2580.77</v>
      </c>
      <c r="G41" s="43">
        <v>2581.71</v>
      </c>
      <c r="H41" s="43">
        <v>2582.65</v>
      </c>
      <c r="I41" s="43">
        <v>2584.67</v>
      </c>
      <c r="J41" s="43">
        <v>2594.16</v>
      </c>
      <c r="K41" s="51">
        <v>559.84</v>
      </c>
      <c r="L41" s="45">
        <f t="shared" si="0"/>
        <v>3.5045984000000003</v>
      </c>
      <c r="M41" s="45">
        <f>'Mag. meas. 4'!$K$3/K41</f>
        <v>1</v>
      </c>
    </row>
    <row r="42" spans="1:13" ht="12.75">
      <c r="A42" s="40" t="s">
        <v>40</v>
      </c>
      <c r="B42" s="43">
        <v>2594.5</v>
      </c>
      <c r="C42" s="43">
        <v>2587.74</v>
      </c>
      <c r="D42" s="43">
        <v>2587.77</v>
      </c>
      <c r="E42" s="43">
        <v>2588.64</v>
      </c>
      <c r="F42" s="43">
        <v>2589.55</v>
      </c>
      <c r="G42" s="43">
        <v>2590.41</v>
      </c>
      <c r="H42" s="43">
        <v>2591.38</v>
      </c>
      <c r="I42" s="43">
        <v>2593.43</v>
      </c>
      <c r="J42" s="43">
        <v>2602.99</v>
      </c>
      <c r="K42" s="51">
        <v>559.84</v>
      </c>
      <c r="L42" s="45">
        <f t="shared" si="0"/>
        <v>3.5045984000000003</v>
      </c>
      <c r="M42" s="45">
        <f>'Mag. meas. 4'!$K$3/K42</f>
        <v>1</v>
      </c>
    </row>
    <row r="43" spans="1:13" ht="12.75">
      <c r="A43" s="40" t="s">
        <v>41</v>
      </c>
      <c r="B43" s="43">
        <v>2601.64</v>
      </c>
      <c r="C43" s="43">
        <v>2594.85</v>
      </c>
      <c r="D43" s="43">
        <v>2594.98</v>
      </c>
      <c r="E43" s="43">
        <v>2595.82</v>
      </c>
      <c r="F43" s="43">
        <v>2596.7</v>
      </c>
      <c r="G43" s="43">
        <v>2597.54</v>
      </c>
      <c r="H43" s="43">
        <v>2598.49</v>
      </c>
      <c r="I43" s="43">
        <v>2600.59</v>
      </c>
      <c r="J43" s="43">
        <v>2610.13</v>
      </c>
      <c r="K43" s="51">
        <v>559.84</v>
      </c>
      <c r="L43" s="45">
        <f t="shared" si="0"/>
        <v>3.5045984000000003</v>
      </c>
      <c r="M43" s="45">
        <f>'Mag. meas. 4'!$K$3/K43</f>
        <v>1</v>
      </c>
    </row>
    <row r="44" spans="1:13" ht="12.75">
      <c r="A44" s="40" t="s">
        <v>42</v>
      </c>
      <c r="B44" s="43">
        <v>2607.4</v>
      </c>
      <c r="C44" s="43">
        <v>2600.64</v>
      </c>
      <c r="D44" s="43">
        <v>2600.7</v>
      </c>
      <c r="E44" s="43">
        <v>2601.53</v>
      </c>
      <c r="F44" s="43">
        <v>2602.4</v>
      </c>
      <c r="G44" s="43">
        <v>2603.17</v>
      </c>
      <c r="H44" s="43">
        <v>2604.17</v>
      </c>
      <c r="I44" s="43">
        <v>2606.24</v>
      </c>
      <c r="J44" s="43">
        <v>2615.93</v>
      </c>
      <c r="K44" s="51">
        <v>559.84</v>
      </c>
      <c r="L44" s="45">
        <f t="shared" si="0"/>
        <v>3.5045984000000003</v>
      </c>
      <c r="M44" s="45">
        <f>'Mag. meas. 4'!$K$3/K44</f>
        <v>1</v>
      </c>
    </row>
    <row r="45" spans="1:13" ht="12.75">
      <c r="A45" s="40" t="s">
        <v>43</v>
      </c>
      <c r="B45" s="43">
        <v>2611.67</v>
      </c>
      <c r="C45" s="43">
        <v>2604.89</v>
      </c>
      <c r="D45" s="43">
        <v>2604.87</v>
      </c>
      <c r="E45" s="43">
        <v>2605.62</v>
      </c>
      <c r="F45" s="43">
        <v>2606.67</v>
      </c>
      <c r="G45" s="43">
        <v>2607.47</v>
      </c>
      <c r="H45" s="43">
        <v>2608.42</v>
      </c>
      <c r="I45" s="43">
        <v>2610.45</v>
      </c>
      <c r="J45" s="43">
        <v>2620.2</v>
      </c>
      <c r="K45" s="51">
        <v>559.84</v>
      </c>
      <c r="L45" s="45">
        <f t="shared" si="0"/>
        <v>3.5045984000000003</v>
      </c>
      <c r="M45" s="45">
        <f>'Mag. meas. 4'!$K$3/K45</f>
        <v>1</v>
      </c>
    </row>
    <row r="46" spans="1:13" ht="12.75">
      <c r="A46" s="40" t="s">
        <v>44</v>
      </c>
      <c r="B46" s="43">
        <v>2614.94</v>
      </c>
      <c r="C46" s="43">
        <v>2608.19</v>
      </c>
      <c r="D46" s="43">
        <v>2608.11</v>
      </c>
      <c r="E46" s="43">
        <v>2608.87</v>
      </c>
      <c r="F46" s="43">
        <v>2609.9</v>
      </c>
      <c r="G46" s="43">
        <v>2610.69</v>
      </c>
      <c r="H46" s="43">
        <v>2611.67</v>
      </c>
      <c r="I46" s="43">
        <v>2613.66</v>
      </c>
      <c r="J46" s="43">
        <v>2623.37</v>
      </c>
      <c r="K46" s="51">
        <v>559.84</v>
      </c>
      <c r="L46" s="45">
        <f t="shared" si="0"/>
        <v>3.5045984000000003</v>
      </c>
      <c r="M46" s="45">
        <f>'Mag. meas. 4'!$K$3/K46</f>
        <v>1</v>
      </c>
    </row>
    <row r="47" spans="1:13" ht="12.75">
      <c r="A47" s="40" t="s">
        <v>45</v>
      </c>
      <c r="B47" s="43">
        <v>2618.01</v>
      </c>
      <c r="C47" s="43">
        <v>2611.2</v>
      </c>
      <c r="D47" s="43">
        <v>2611.19</v>
      </c>
      <c r="E47" s="43">
        <v>2611.91</v>
      </c>
      <c r="F47" s="43">
        <v>2612.94</v>
      </c>
      <c r="G47" s="43">
        <v>2613.81</v>
      </c>
      <c r="H47" s="43">
        <v>2614.77</v>
      </c>
      <c r="I47" s="43">
        <v>2616.77</v>
      </c>
      <c r="J47" s="43">
        <v>2626.58</v>
      </c>
      <c r="K47" s="51">
        <v>559.83</v>
      </c>
      <c r="L47" s="45">
        <f t="shared" si="0"/>
        <v>3.5045358</v>
      </c>
      <c r="M47" s="45">
        <f>'Mag. meas. 4'!$K$3/K47</f>
        <v>1.0000178625654217</v>
      </c>
    </row>
    <row r="48" spans="1:13" ht="12.75">
      <c r="A48" s="40" t="s">
        <v>46</v>
      </c>
      <c r="B48" s="43">
        <v>2621.17</v>
      </c>
      <c r="C48" s="43">
        <v>2614.4</v>
      </c>
      <c r="D48" s="43">
        <v>2614.38</v>
      </c>
      <c r="E48" s="43">
        <v>2615.14</v>
      </c>
      <c r="F48" s="43">
        <v>2616.16</v>
      </c>
      <c r="G48" s="43">
        <v>2617.03</v>
      </c>
      <c r="H48" s="43">
        <v>2617.92</v>
      </c>
      <c r="I48" s="43">
        <v>2619.93</v>
      </c>
      <c r="J48" s="43">
        <v>2629.84</v>
      </c>
      <c r="K48" s="51">
        <v>559.84</v>
      </c>
      <c r="L48" s="45">
        <f t="shared" si="0"/>
        <v>3.5045984000000003</v>
      </c>
      <c r="M48" s="45">
        <f>'Mag. meas. 4'!$K$3/K48</f>
        <v>1</v>
      </c>
    </row>
    <row r="49" spans="1:13" ht="12.75">
      <c r="A49" s="40" t="s">
        <v>47</v>
      </c>
      <c r="B49" s="43">
        <v>2623.67</v>
      </c>
      <c r="C49" s="43">
        <v>2616.89</v>
      </c>
      <c r="D49" s="43">
        <v>2616.82</v>
      </c>
      <c r="E49" s="43">
        <v>2617.67</v>
      </c>
      <c r="F49" s="43">
        <v>2618.72</v>
      </c>
      <c r="G49" s="43">
        <v>2619.58</v>
      </c>
      <c r="H49" s="43">
        <v>2620.49</v>
      </c>
      <c r="I49" s="43">
        <v>2622.46</v>
      </c>
      <c r="J49" s="43">
        <v>2632.43</v>
      </c>
      <c r="K49" s="51">
        <v>559.84</v>
      </c>
      <c r="L49" s="45">
        <f t="shared" si="0"/>
        <v>3.5045984000000003</v>
      </c>
      <c r="M49" s="45">
        <f>'Mag. meas. 4'!$K$3/K49</f>
        <v>1</v>
      </c>
    </row>
    <row r="50" spans="1:13" ht="12.75">
      <c r="A50" s="40" t="s">
        <v>48</v>
      </c>
      <c r="B50" s="43">
        <v>2625.3</v>
      </c>
      <c r="C50" s="43">
        <v>2618.52</v>
      </c>
      <c r="D50" s="43">
        <v>2618.56</v>
      </c>
      <c r="E50" s="43">
        <v>2619.29</v>
      </c>
      <c r="F50" s="43">
        <v>2620.3</v>
      </c>
      <c r="G50" s="43">
        <v>2621.19</v>
      </c>
      <c r="H50" s="43">
        <v>2622.12</v>
      </c>
      <c r="I50" s="43">
        <v>2624.14</v>
      </c>
      <c r="J50" s="43">
        <v>2634.11</v>
      </c>
      <c r="K50" s="51">
        <v>559.84</v>
      </c>
      <c r="L50" s="45">
        <f t="shared" si="0"/>
        <v>3.5045984000000003</v>
      </c>
      <c r="M50" s="45">
        <f>'Mag. meas. 4'!$K$3/K50</f>
        <v>1</v>
      </c>
    </row>
    <row r="51" spans="1:13" ht="12.75">
      <c r="A51" s="40" t="s">
        <v>49</v>
      </c>
      <c r="B51" s="43">
        <v>2626.55</v>
      </c>
      <c r="C51" s="43">
        <v>2619.8</v>
      </c>
      <c r="D51" s="43">
        <v>2619.77</v>
      </c>
      <c r="E51" s="43">
        <v>2620.53</v>
      </c>
      <c r="F51" s="43">
        <v>2621.53</v>
      </c>
      <c r="G51" s="43">
        <v>2622.42</v>
      </c>
      <c r="H51" s="43">
        <v>2623.31</v>
      </c>
      <c r="I51" s="43">
        <v>2625.39</v>
      </c>
      <c r="J51" s="43">
        <v>2635.36</v>
      </c>
      <c r="K51" s="51">
        <v>559.86</v>
      </c>
      <c r="L51" s="45">
        <f t="shared" si="0"/>
        <v>3.5047236</v>
      </c>
      <c r="M51" s="45">
        <f>'Mag. meas. 4'!$K$3/K51</f>
        <v>0.9999642767834817</v>
      </c>
    </row>
    <row r="52" spans="1:13" ht="12.75">
      <c r="A52" s="40" t="s">
        <v>50</v>
      </c>
      <c r="B52" s="43">
        <v>2627.27</v>
      </c>
      <c r="C52" s="43">
        <v>2620.43</v>
      </c>
      <c r="D52" s="43">
        <v>2620.43</v>
      </c>
      <c r="E52" s="43">
        <v>2621.24</v>
      </c>
      <c r="F52" s="43">
        <v>2622.24</v>
      </c>
      <c r="G52" s="43">
        <v>2623.08</v>
      </c>
      <c r="H52" s="43">
        <v>2624.03</v>
      </c>
      <c r="I52" s="43">
        <v>2626.11</v>
      </c>
      <c r="J52" s="43">
        <v>2636.13</v>
      </c>
      <c r="K52" s="51">
        <v>559.83</v>
      </c>
      <c r="L52" s="45">
        <f t="shared" si="0"/>
        <v>3.5045358</v>
      </c>
      <c r="M52" s="45">
        <f>'Mag. meas. 4'!$K$3/K52</f>
        <v>1.0000178625654217</v>
      </c>
    </row>
    <row r="53" spans="1:13" ht="12.75">
      <c r="A53" s="40" t="s">
        <v>51</v>
      </c>
      <c r="B53" s="43">
        <v>2627.61</v>
      </c>
      <c r="C53" s="43">
        <v>2620.81</v>
      </c>
      <c r="D53" s="43">
        <v>2620.81</v>
      </c>
      <c r="E53" s="43">
        <v>2621.58</v>
      </c>
      <c r="F53" s="43">
        <v>2622.58</v>
      </c>
      <c r="G53" s="43">
        <v>2623.37</v>
      </c>
      <c r="H53" s="43">
        <v>2624.37</v>
      </c>
      <c r="I53" s="43">
        <v>2626.4</v>
      </c>
      <c r="J53" s="43">
        <v>2636.42</v>
      </c>
      <c r="K53" s="51">
        <v>559.84</v>
      </c>
      <c r="L53" s="45">
        <f t="shared" si="0"/>
        <v>3.5045984000000003</v>
      </c>
      <c r="M53" s="45">
        <f>'Mag. meas. 4'!$K$3/K53</f>
        <v>1</v>
      </c>
    </row>
    <row r="54" spans="1:13" ht="12.75">
      <c r="A54" s="40" t="s">
        <v>52</v>
      </c>
      <c r="B54" s="43">
        <v>2627.8</v>
      </c>
      <c r="C54" s="43">
        <v>2621.05</v>
      </c>
      <c r="D54" s="43">
        <v>2621.09</v>
      </c>
      <c r="E54" s="43">
        <v>2621.82</v>
      </c>
      <c r="F54" s="43">
        <v>2622.91</v>
      </c>
      <c r="G54" s="43">
        <v>2623.7</v>
      </c>
      <c r="H54" s="43">
        <v>2624.71</v>
      </c>
      <c r="I54" s="43">
        <v>2626.83</v>
      </c>
      <c r="J54" s="43">
        <v>2636.9</v>
      </c>
      <c r="K54" s="51">
        <v>559.84</v>
      </c>
      <c r="L54" s="45">
        <f t="shared" si="0"/>
        <v>3.5045984000000003</v>
      </c>
      <c r="M54" s="45">
        <f>'Mag. meas. 4'!$K$3/K54</f>
        <v>1</v>
      </c>
    </row>
    <row r="55" spans="1:13" ht="12.75">
      <c r="A55" s="40" t="s">
        <v>53</v>
      </c>
      <c r="B55" s="43">
        <v>2627.91</v>
      </c>
      <c r="C55" s="43">
        <v>2621.16</v>
      </c>
      <c r="D55" s="43">
        <v>2621.19</v>
      </c>
      <c r="E55" s="43">
        <v>2622.02</v>
      </c>
      <c r="F55" s="43">
        <v>2623.11</v>
      </c>
      <c r="G55" s="43">
        <v>2623.85</v>
      </c>
      <c r="H55" s="43">
        <v>2624.9</v>
      </c>
      <c r="I55" s="43">
        <v>2627.08</v>
      </c>
      <c r="J55" s="43">
        <v>2637.24</v>
      </c>
      <c r="K55" s="51">
        <v>559.84</v>
      </c>
      <c r="L55" s="45">
        <f t="shared" si="0"/>
        <v>3.5045984000000003</v>
      </c>
      <c r="M55" s="45">
        <f>'Mag. meas. 4'!$K$3/K55</f>
        <v>1</v>
      </c>
    </row>
    <row r="56" spans="1:13" ht="12.75">
      <c r="A56" s="40" t="s">
        <v>54</v>
      </c>
      <c r="B56" s="43">
        <v>2627.95</v>
      </c>
      <c r="C56" s="43">
        <v>2621.15</v>
      </c>
      <c r="D56" s="43">
        <v>2621.28</v>
      </c>
      <c r="E56" s="43">
        <v>2621.97</v>
      </c>
      <c r="F56" s="43">
        <v>2623.15</v>
      </c>
      <c r="G56" s="43">
        <v>2623.94</v>
      </c>
      <c r="H56" s="43">
        <v>2625</v>
      </c>
      <c r="I56" s="43">
        <v>2627.22</v>
      </c>
      <c r="J56" s="43">
        <v>2637.29</v>
      </c>
      <c r="K56" s="51">
        <v>559.83</v>
      </c>
      <c r="L56" s="45">
        <f t="shared" si="0"/>
        <v>3.5045358</v>
      </c>
      <c r="M56" s="45">
        <f>'Mag. meas. 4'!$K$3/K56</f>
        <v>1.0000178625654217</v>
      </c>
    </row>
    <row r="57" spans="1:13" ht="12.75">
      <c r="A57" s="40" t="s">
        <v>55</v>
      </c>
      <c r="B57" s="43">
        <v>2628.34</v>
      </c>
      <c r="C57" s="43">
        <v>2621.55</v>
      </c>
      <c r="D57" s="43">
        <v>2621.62</v>
      </c>
      <c r="E57" s="43">
        <v>2622.4</v>
      </c>
      <c r="F57" s="43">
        <v>2623.59</v>
      </c>
      <c r="G57" s="43">
        <v>2624.38</v>
      </c>
      <c r="H57" s="43">
        <v>2625.43</v>
      </c>
      <c r="I57" s="43">
        <v>2627.61</v>
      </c>
      <c r="J57" s="43">
        <v>2637.63</v>
      </c>
      <c r="K57" s="51">
        <v>559.84</v>
      </c>
      <c r="L57" s="45">
        <f t="shared" si="0"/>
        <v>3.5045984000000003</v>
      </c>
      <c r="M57" s="45">
        <f>'Mag. meas. 4'!$K$3/K57</f>
        <v>1</v>
      </c>
    </row>
    <row r="58" spans="1:13" ht="12.75">
      <c r="A58" s="40" t="s">
        <v>56</v>
      </c>
      <c r="B58" s="43">
        <v>2628.73</v>
      </c>
      <c r="C58" s="43">
        <v>2621.93</v>
      </c>
      <c r="D58" s="43">
        <v>2621.95</v>
      </c>
      <c r="E58" s="43">
        <v>2622.69</v>
      </c>
      <c r="F58" s="43">
        <v>2623.93</v>
      </c>
      <c r="G58" s="43">
        <v>2624.67</v>
      </c>
      <c r="H58" s="43">
        <v>2625.68</v>
      </c>
      <c r="I58" s="43">
        <v>2627.85</v>
      </c>
      <c r="J58" s="43">
        <v>2637.83</v>
      </c>
      <c r="K58" s="51">
        <v>559.83</v>
      </c>
      <c r="L58" s="45">
        <f t="shared" si="0"/>
        <v>3.5045358</v>
      </c>
      <c r="M58" s="45">
        <f>'Mag. meas. 4'!$K$3/K58</f>
        <v>1.0000178625654217</v>
      </c>
    </row>
    <row r="59" spans="1:13" ht="12.75">
      <c r="A59" s="40" t="s">
        <v>57</v>
      </c>
      <c r="B59" s="43">
        <v>2628.88</v>
      </c>
      <c r="C59" s="43">
        <v>2622.08</v>
      </c>
      <c r="D59" s="43">
        <v>2622.09</v>
      </c>
      <c r="E59" s="43">
        <v>2622.74</v>
      </c>
      <c r="F59" s="43">
        <v>2623.93</v>
      </c>
      <c r="G59" s="43">
        <v>2624.71</v>
      </c>
      <c r="H59" s="43">
        <v>2625.68</v>
      </c>
      <c r="I59" s="43">
        <v>2627.76</v>
      </c>
      <c r="J59" s="43">
        <v>2637.64</v>
      </c>
      <c r="K59" s="51">
        <v>559.84</v>
      </c>
      <c r="L59" s="45">
        <f t="shared" si="0"/>
        <v>3.5045984000000003</v>
      </c>
      <c r="M59" s="45">
        <f>'Mag. meas. 4'!$K$3/K59</f>
        <v>1</v>
      </c>
    </row>
    <row r="60" spans="1:13" ht="12.75">
      <c r="A60" s="40" t="s">
        <v>58</v>
      </c>
      <c r="B60" s="43">
        <v>2628.88</v>
      </c>
      <c r="C60" s="43">
        <v>2622.03</v>
      </c>
      <c r="D60" s="43">
        <v>2622</v>
      </c>
      <c r="E60" s="43">
        <v>2622.74</v>
      </c>
      <c r="F60" s="43">
        <v>2623.88</v>
      </c>
      <c r="G60" s="43">
        <v>2624.62</v>
      </c>
      <c r="H60" s="43">
        <v>2625.63</v>
      </c>
      <c r="I60" s="43">
        <v>2627.76</v>
      </c>
      <c r="J60" s="43">
        <v>2637.54</v>
      </c>
      <c r="K60" s="51">
        <v>559.84</v>
      </c>
      <c r="L60" s="45">
        <f t="shared" si="0"/>
        <v>3.5045984000000003</v>
      </c>
      <c r="M60" s="45">
        <f>'Mag. meas. 4'!$K$3/K60</f>
        <v>1</v>
      </c>
    </row>
    <row r="61" spans="1:13" ht="12.75">
      <c r="A61" s="40" t="s">
        <v>59</v>
      </c>
      <c r="B61" s="43">
        <v>2628.74</v>
      </c>
      <c r="C61" s="43">
        <v>2621.94</v>
      </c>
      <c r="D61" s="43">
        <v>2621.91</v>
      </c>
      <c r="E61" s="43">
        <v>2622.6</v>
      </c>
      <c r="F61" s="43">
        <v>2623.69</v>
      </c>
      <c r="G61" s="43">
        <v>2624.48</v>
      </c>
      <c r="H61" s="43">
        <v>2625.49</v>
      </c>
      <c r="I61" s="43">
        <v>2627.57</v>
      </c>
      <c r="J61" s="43">
        <v>2637.35</v>
      </c>
      <c r="K61" s="51">
        <v>559.86</v>
      </c>
      <c r="L61" s="45">
        <f t="shared" si="0"/>
        <v>3.5047236</v>
      </c>
      <c r="M61" s="45">
        <f>'Mag. meas. 4'!$K$3/K61</f>
        <v>0.9999642767834817</v>
      </c>
    </row>
    <row r="62" spans="1:13" ht="12.75">
      <c r="A62" s="40" t="s">
        <v>2</v>
      </c>
      <c r="B62" s="43">
        <v>2628.54</v>
      </c>
      <c r="C62" s="43">
        <v>2621.79</v>
      </c>
      <c r="D62" s="43">
        <v>2621.72</v>
      </c>
      <c r="E62" s="43">
        <v>2622.41</v>
      </c>
      <c r="F62" s="43">
        <v>2623.5</v>
      </c>
      <c r="G62" s="43">
        <v>2624.2</v>
      </c>
      <c r="H62" s="43">
        <v>2625.25</v>
      </c>
      <c r="I62" s="43">
        <v>2627.28</v>
      </c>
      <c r="J62" s="43">
        <v>2637.21</v>
      </c>
      <c r="K62" s="51">
        <v>559.84</v>
      </c>
      <c r="L62" s="45">
        <f t="shared" si="0"/>
        <v>3.5045984000000003</v>
      </c>
      <c r="M62" s="45">
        <f>'Mag. meas. 4'!$K$3/K62</f>
        <v>1</v>
      </c>
    </row>
    <row r="63" spans="1:13" ht="12.75">
      <c r="A63" s="40" t="s">
        <v>60</v>
      </c>
      <c r="B63" s="43">
        <v>2628.69</v>
      </c>
      <c r="C63" s="43">
        <v>2621.89</v>
      </c>
      <c r="D63" s="43">
        <v>2621.86</v>
      </c>
      <c r="E63" s="43">
        <v>2622.6</v>
      </c>
      <c r="F63" s="43">
        <v>2623.64</v>
      </c>
      <c r="G63" s="43">
        <v>2624.38</v>
      </c>
      <c r="H63" s="43">
        <v>2625.39</v>
      </c>
      <c r="I63" s="43">
        <v>2627.47</v>
      </c>
      <c r="J63" s="43">
        <v>2637.35</v>
      </c>
      <c r="K63" s="51">
        <v>559.84</v>
      </c>
      <c r="L63" s="45">
        <f t="shared" si="0"/>
        <v>3.5045984000000003</v>
      </c>
      <c r="M63" s="45">
        <f>'Mag. meas. 4'!$K$3/K63</f>
        <v>1</v>
      </c>
    </row>
    <row r="64" spans="1:13" ht="12.75">
      <c r="A64" s="40" t="s">
        <v>61</v>
      </c>
      <c r="B64" s="43">
        <v>2628.69</v>
      </c>
      <c r="C64" s="43">
        <v>2621.94</v>
      </c>
      <c r="D64" s="43">
        <v>2621.91</v>
      </c>
      <c r="E64" s="43">
        <v>2622.65</v>
      </c>
      <c r="F64" s="43">
        <v>2623.74</v>
      </c>
      <c r="G64" s="43">
        <v>2624.57</v>
      </c>
      <c r="H64" s="43">
        <v>2625.54</v>
      </c>
      <c r="I64" s="43">
        <v>2627.62</v>
      </c>
      <c r="J64" s="43">
        <v>2637.59</v>
      </c>
      <c r="K64" s="51">
        <v>559.86</v>
      </c>
      <c r="L64" s="45">
        <f t="shared" si="0"/>
        <v>3.5047236</v>
      </c>
      <c r="M64" s="45">
        <f>'Mag. meas. 4'!$K$3/K64</f>
        <v>0.9999642767834817</v>
      </c>
    </row>
    <row r="65" spans="1:13" ht="12.75">
      <c r="A65" s="40" t="s">
        <v>62</v>
      </c>
      <c r="B65" s="43">
        <v>2628.5</v>
      </c>
      <c r="C65" s="43">
        <v>2621.8</v>
      </c>
      <c r="D65" s="43">
        <v>2621.77</v>
      </c>
      <c r="E65" s="43">
        <v>2622.51</v>
      </c>
      <c r="F65" s="43">
        <v>2623.56</v>
      </c>
      <c r="G65" s="43">
        <v>2624.34</v>
      </c>
      <c r="H65" s="43">
        <v>2625.31</v>
      </c>
      <c r="I65" s="43">
        <v>2627.34</v>
      </c>
      <c r="J65" s="43">
        <v>2637.22</v>
      </c>
      <c r="K65" s="51">
        <v>559.83</v>
      </c>
      <c r="L65" s="45">
        <f t="shared" si="0"/>
        <v>3.5045358</v>
      </c>
      <c r="M65" s="45">
        <f>'Mag. meas. 4'!$K$3/K65</f>
        <v>1.0000178625654217</v>
      </c>
    </row>
    <row r="66" spans="1:13" ht="12.75">
      <c r="A66" s="40" t="s">
        <v>63</v>
      </c>
      <c r="B66" s="43">
        <v>2628.36</v>
      </c>
      <c r="C66" s="43">
        <v>2621.61</v>
      </c>
      <c r="D66" s="43">
        <v>2621.63</v>
      </c>
      <c r="E66" s="43">
        <v>2622.37</v>
      </c>
      <c r="F66" s="43">
        <v>2623.46</v>
      </c>
      <c r="G66" s="43">
        <v>2624.2</v>
      </c>
      <c r="H66" s="43">
        <v>2625.16</v>
      </c>
      <c r="I66" s="43">
        <v>2627.2</v>
      </c>
      <c r="J66" s="43">
        <v>2637.12</v>
      </c>
      <c r="K66" s="51">
        <v>559.84</v>
      </c>
      <c r="L66" s="45">
        <f t="shared" si="0"/>
        <v>3.5045984000000003</v>
      </c>
      <c r="M66" s="45">
        <f>'Mag. meas. 4'!$K$3/K66</f>
        <v>1</v>
      </c>
    </row>
    <row r="67" spans="1:13" ht="12.75">
      <c r="A67" s="40" t="s">
        <v>64</v>
      </c>
      <c r="B67" s="43">
        <v>2627.83</v>
      </c>
      <c r="C67" s="43">
        <v>2621.13</v>
      </c>
      <c r="D67" s="43">
        <v>2621.17</v>
      </c>
      <c r="E67" s="43">
        <v>2621.85</v>
      </c>
      <c r="F67" s="43">
        <v>2622.9</v>
      </c>
      <c r="G67" s="43">
        <v>2623.64</v>
      </c>
      <c r="H67" s="43">
        <v>2624.59</v>
      </c>
      <c r="I67" s="43">
        <v>2626.53</v>
      </c>
      <c r="J67" s="43">
        <v>2636.45</v>
      </c>
      <c r="K67" s="51">
        <v>559.83</v>
      </c>
      <c r="L67" s="45">
        <f t="shared" si="0"/>
        <v>3.5045358</v>
      </c>
      <c r="M67" s="45">
        <f>'Mag. meas. 4'!$K$3/K67</f>
        <v>1.0000178625654217</v>
      </c>
    </row>
    <row r="68" spans="1:13" ht="12.75">
      <c r="A68" s="40" t="s">
        <v>65</v>
      </c>
      <c r="B68" s="43">
        <v>2626.93</v>
      </c>
      <c r="C68" s="43">
        <v>2620.24</v>
      </c>
      <c r="D68" s="43">
        <v>2620.19</v>
      </c>
      <c r="E68" s="43">
        <v>2620.95</v>
      </c>
      <c r="F68" s="43">
        <v>2622</v>
      </c>
      <c r="G68" s="43">
        <v>2622.75</v>
      </c>
      <c r="H68" s="43">
        <v>2623.65</v>
      </c>
      <c r="I68" s="43">
        <v>2625.63</v>
      </c>
      <c r="J68" s="43">
        <v>2635.45</v>
      </c>
      <c r="K68" s="51">
        <v>559.84</v>
      </c>
      <c r="L68" s="45">
        <f aca="true" t="shared" si="1" ref="L68:L115">0.00626*K68</f>
        <v>3.5045984000000003</v>
      </c>
      <c r="M68" s="45">
        <f>'Mag. meas. 4'!$K$3/K68</f>
        <v>1</v>
      </c>
    </row>
    <row r="69" spans="1:13" ht="12.75">
      <c r="A69" s="40" t="s">
        <v>66</v>
      </c>
      <c r="B69" s="43">
        <v>2625.58</v>
      </c>
      <c r="C69" s="43">
        <v>2618.94</v>
      </c>
      <c r="D69" s="43">
        <v>2618.97</v>
      </c>
      <c r="E69" s="43">
        <v>2619.71</v>
      </c>
      <c r="F69" s="43">
        <v>2620.76</v>
      </c>
      <c r="G69" s="43">
        <v>2621.47</v>
      </c>
      <c r="H69" s="43">
        <v>2622.4</v>
      </c>
      <c r="I69" s="43">
        <v>2624.38</v>
      </c>
      <c r="J69" s="43">
        <v>2634.3</v>
      </c>
      <c r="K69" s="51">
        <v>559.84</v>
      </c>
      <c r="L69" s="45">
        <f t="shared" si="1"/>
        <v>3.5045984000000003</v>
      </c>
      <c r="M69" s="45">
        <f>'Mag. meas. 4'!$K$3/K69</f>
        <v>1</v>
      </c>
    </row>
    <row r="70" spans="1:13" ht="12.75">
      <c r="A70" s="40" t="s">
        <v>67</v>
      </c>
      <c r="B70" s="43">
        <v>2623.38</v>
      </c>
      <c r="C70" s="43">
        <v>2616.7</v>
      </c>
      <c r="D70" s="43">
        <v>2616.82</v>
      </c>
      <c r="E70" s="43">
        <v>2617.58</v>
      </c>
      <c r="F70" s="43">
        <v>2618.63</v>
      </c>
      <c r="G70" s="43">
        <v>2619.3</v>
      </c>
      <c r="H70" s="43">
        <v>2620.21</v>
      </c>
      <c r="I70" s="43">
        <v>2622.14</v>
      </c>
      <c r="J70" s="43">
        <v>2632</v>
      </c>
      <c r="K70" s="51">
        <v>559.84</v>
      </c>
      <c r="L70" s="45">
        <f t="shared" si="1"/>
        <v>3.5045984000000003</v>
      </c>
      <c r="M70" s="45">
        <f>'Mag. meas. 4'!$K$3/K70</f>
        <v>1</v>
      </c>
    </row>
    <row r="71" spans="1:13" ht="12.75">
      <c r="A71" s="40" t="s">
        <v>68</v>
      </c>
      <c r="B71" s="43">
        <v>2620.36</v>
      </c>
      <c r="C71" s="43">
        <v>2613.65</v>
      </c>
      <c r="D71" s="43">
        <v>2613.68</v>
      </c>
      <c r="E71" s="43">
        <v>2614.39</v>
      </c>
      <c r="F71" s="43">
        <v>2615.51</v>
      </c>
      <c r="G71" s="43">
        <v>2616.13</v>
      </c>
      <c r="H71" s="43">
        <v>2617.07</v>
      </c>
      <c r="I71" s="43">
        <v>2618.89</v>
      </c>
      <c r="J71" s="43">
        <v>2628.7</v>
      </c>
      <c r="K71" s="51">
        <v>559.86</v>
      </c>
      <c r="L71" s="45">
        <f t="shared" si="1"/>
        <v>3.5047236</v>
      </c>
      <c r="M71" s="45">
        <f>'Mag. meas. 4'!$K$3/K71</f>
        <v>0.9999642767834817</v>
      </c>
    </row>
    <row r="72" spans="1:13" ht="12.75">
      <c r="A72" s="40" t="s">
        <v>69</v>
      </c>
      <c r="B72" s="43">
        <v>2617.1</v>
      </c>
      <c r="C72" s="43">
        <v>2610.45</v>
      </c>
      <c r="D72" s="43">
        <v>2610.5</v>
      </c>
      <c r="E72" s="43">
        <v>2611.16</v>
      </c>
      <c r="F72" s="43">
        <v>2612.28</v>
      </c>
      <c r="G72" s="43">
        <v>2612.92</v>
      </c>
      <c r="H72" s="43">
        <v>2613.87</v>
      </c>
      <c r="I72" s="43">
        <v>2615.74</v>
      </c>
      <c r="J72" s="43">
        <v>2625.49</v>
      </c>
      <c r="K72" s="51">
        <v>559.86</v>
      </c>
      <c r="L72" s="45">
        <f t="shared" si="1"/>
        <v>3.5047236</v>
      </c>
      <c r="M72" s="45">
        <f>'Mag. meas. 4'!$K$3/K72</f>
        <v>0.9999642767834817</v>
      </c>
    </row>
    <row r="73" spans="1:13" ht="12.75">
      <c r="A73" s="40" t="s">
        <v>70</v>
      </c>
      <c r="B73" s="43">
        <v>2613.95</v>
      </c>
      <c r="C73" s="43">
        <v>2607.35</v>
      </c>
      <c r="D73" s="43">
        <v>2607.42</v>
      </c>
      <c r="E73" s="43">
        <v>2608.12</v>
      </c>
      <c r="F73" s="43">
        <v>2609.21</v>
      </c>
      <c r="G73" s="43">
        <v>2609.86</v>
      </c>
      <c r="H73" s="43">
        <v>2610.83</v>
      </c>
      <c r="I73" s="43">
        <v>2612.64</v>
      </c>
      <c r="J73" s="43">
        <v>2622.34</v>
      </c>
      <c r="K73" s="51">
        <v>559.84</v>
      </c>
      <c r="L73" s="45">
        <f t="shared" si="1"/>
        <v>3.5045984000000003</v>
      </c>
      <c r="M73" s="45">
        <f>'Mag. meas. 4'!$K$3/K73</f>
        <v>1</v>
      </c>
    </row>
    <row r="74" spans="1:13" ht="12.75">
      <c r="A74" s="40" t="s">
        <v>71</v>
      </c>
      <c r="B74" s="43">
        <v>2609.59</v>
      </c>
      <c r="C74" s="43">
        <v>2602.96</v>
      </c>
      <c r="D74" s="43">
        <v>2603.07</v>
      </c>
      <c r="E74" s="43">
        <v>2603.75</v>
      </c>
      <c r="F74" s="43">
        <v>2604.8</v>
      </c>
      <c r="G74" s="43">
        <v>2605.42</v>
      </c>
      <c r="H74" s="43">
        <v>2606.39</v>
      </c>
      <c r="I74" s="43">
        <v>2608.19</v>
      </c>
      <c r="J74" s="43">
        <v>2617.83</v>
      </c>
      <c r="K74" s="51">
        <v>559.84</v>
      </c>
      <c r="L74" s="45">
        <f t="shared" si="1"/>
        <v>3.5045984000000003</v>
      </c>
      <c r="M74" s="45">
        <f>'Mag. meas. 4'!$K$3/K74</f>
        <v>1</v>
      </c>
    </row>
    <row r="75" spans="1:13" ht="12.75">
      <c r="A75" s="40" t="s">
        <v>72</v>
      </c>
      <c r="B75" s="43">
        <v>2603.92</v>
      </c>
      <c r="C75" s="43">
        <v>2597.33</v>
      </c>
      <c r="D75" s="43">
        <v>2597.4</v>
      </c>
      <c r="E75" s="43">
        <v>2598.09</v>
      </c>
      <c r="F75" s="43">
        <v>2599.2</v>
      </c>
      <c r="G75" s="43">
        <v>2599.79</v>
      </c>
      <c r="H75" s="43">
        <v>2600.67</v>
      </c>
      <c r="I75" s="43">
        <v>2602.45</v>
      </c>
      <c r="J75" s="43">
        <v>2611.89</v>
      </c>
      <c r="K75" s="51">
        <v>559.84</v>
      </c>
      <c r="L75" s="45">
        <f t="shared" si="1"/>
        <v>3.5045984000000003</v>
      </c>
      <c r="M75" s="45">
        <f>'Mag. meas. 4'!$K$3/K75</f>
        <v>1</v>
      </c>
    </row>
    <row r="76" spans="1:13" ht="12.75">
      <c r="A76" s="40" t="s">
        <v>73</v>
      </c>
      <c r="B76" s="43">
        <v>2596.88</v>
      </c>
      <c r="C76" s="43">
        <v>2590.27</v>
      </c>
      <c r="D76" s="43">
        <v>2590.48</v>
      </c>
      <c r="E76" s="43">
        <v>2591.06</v>
      </c>
      <c r="F76" s="43">
        <v>2592.24</v>
      </c>
      <c r="G76" s="43">
        <v>2592.76</v>
      </c>
      <c r="H76" s="43">
        <v>2593.66</v>
      </c>
      <c r="I76" s="43">
        <v>2595.38</v>
      </c>
      <c r="J76" s="43">
        <v>2604.57</v>
      </c>
      <c r="K76" s="51">
        <v>559.84</v>
      </c>
      <c r="L76" s="45">
        <f t="shared" si="1"/>
        <v>3.5045984000000003</v>
      </c>
      <c r="M76" s="45">
        <f>'Mag. meas. 4'!$K$3/K76</f>
        <v>1</v>
      </c>
    </row>
    <row r="77" spans="1:13" ht="12.75">
      <c r="A77" s="40" t="s">
        <v>74</v>
      </c>
      <c r="B77" s="43">
        <v>2588.11</v>
      </c>
      <c r="C77" s="43">
        <v>2581.62</v>
      </c>
      <c r="D77" s="43">
        <v>2581.77</v>
      </c>
      <c r="E77" s="43">
        <v>2582.35</v>
      </c>
      <c r="F77" s="43">
        <v>2583.56</v>
      </c>
      <c r="G77" s="43">
        <v>2583.97</v>
      </c>
      <c r="H77" s="43">
        <v>2584.88</v>
      </c>
      <c r="I77" s="43">
        <v>2586.54</v>
      </c>
      <c r="J77" s="43">
        <v>2595.55</v>
      </c>
      <c r="K77" s="51">
        <v>559.84</v>
      </c>
      <c r="L77" s="45">
        <f t="shared" si="1"/>
        <v>3.5045984000000003</v>
      </c>
      <c r="M77" s="45">
        <f>'Mag. meas. 4'!$K$3/K77</f>
        <v>1</v>
      </c>
    </row>
    <row r="78" spans="1:13" ht="12.75">
      <c r="A78" s="40" t="s">
        <v>75</v>
      </c>
      <c r="B78" s="43">
        <v>2577.47</v>
      </c>
      <c r="C78" s="43">
        <v>2570.93</v>
      </c>
      <c r="D78" s="43">
        <v>2571.1</v>
      </c>
      <c r="E78" s="43">
        <v>2571.65</v>
      </c>
      <c r="F78" s="43">
        <v>2572.89</v>
      </c>
      <c r="G78" s="43">
        <v>2573.3</v>
      </c>
      <c r="H78" s="43">
        <v>2574.11</v>
      </c>
      <c r="I78" s="43">
        <v>2575.64</v>
      </c>
      <c r="J78" s="43">
        <v>2584.39</v>
      </c>
      <c r="K78" s="51">
        <v>559.84</v>
      </c>
      <c r="L78" s="45">
        <f t="shared" si="1"/>
        <v>3.5045984000000003</v>
      </c>
      <c r="M78" s="45">
        <f>'Mag. meas. 4'!$K$3/K78</f>
        <v>1</v>
      </c>
    </row>
    <row r="79" spans="1:13" ht="12.75">
      <c r="A79" s="40" t="s">
        <v>76</v>
      </c>
      <c r="B79" s="43">
        <v>2565.09</v>
      </c>
      <c r="C79" s="43">
        <v>2558.66</v>
      </c>
      <c r="D79" s="43">
        <v>2558.83</v>
      </c>
      <c r="E79" s="43">
        <v>2559.28</v>
      </c>
      <c r="F79" s="43">
        <v>2560.7</v>
      </c>
      <c r="G79" s="43">
        <v>2560.87</v>
      </c>
      <c r="H79" s="43">
        <v>2561.75</v>
      </c>
      <c r="I79" s="43">
        <v>2563.16</v>
      </c>
      <c r="J79" s="43">
        <v>2571.64</v>
      </c>
      <c r="K79" s="51">
        <v>559.84</v>
      </c>
      <c r="L79" s="45">
        <f t="shared" si="1"/>
        <v>3.5045984000000003</v>
      </c>
      <c r="M79" s="45">
        <f>'Mag. meas. 4'!$K$3/K79</f>
        <v>1</v>
      </c>
    </row>
    <row r="80" spans="1:13" ht="12.75">
      <c r="A80" s="40" t="s">
        <v>77</v>
      </c>
      <c r="B80" s="43">
        <v>2547.93</v>
      </c>
      <c r="C80" s="43">
        <v>2541.66</v>
      </c>
      <c r="D80" s="43">
        <v>2542.12</v>
      </c>
      <c r="E80" s="43">
        <v>2542.16</v>
      </c>
      <c r="F80" s="43">
        <v>2544.2</v>
      </c>
      <c r="G80" s="43">
        <v>2543.72</v>
      </c>
      <c r="H80" s="43">
        <v>2544.87</v>
      </c>
      <c r="I80" s="43">
        <v>2546.14</v>
      </c>
      <c r="J80" s="43">
        <v>2554.39</v>
      </c>
      <c r="K80" s="51">
        <v>559.86</v>
      </c>
      <c r="L80" s="45">
        <f t="shared" si="1"/>
        <v>3.5047236</v>
      </c>
      <c r="M80" s="45">
        <f>'Mag. meas. 4'!$K$3/K80</f>
        <v>0.9999642767834817</v>
      </c>
    </row>
    <row r="81" spans="1:13" ht="12.75">
      <c r="A81" s="40" t="s">
        <v>78</v>
      </c>
      <c r="B81" s="43">
        <v>2464.15</v>
      </c>
      <c r="C81" s="43">
        <v>2459.08</v>
      </c>
      <c r="D81" s="43">
        <v>2461.79</v>
      </c>
      <c r="E81" s="43">
        <v>2459.06</v>
      </c>
      <c r="F81" s="43">
        <v>2466.28</v>
      </c>
      <c r="G81" s="43">
        <v>2460.83</v>
      </c>
      <c r="H81" s="43">
        <v>2463.05</v>
      </c>
      <c r="I81" s="43">
        <v>2461.07</v>
      </c>
      <c r="J81" s="43">
        <v>2466.69</v>
      </c>
      <c r="K81" s="51">
        <v>559.86</v>
      </c>
      <c r="L81" s="45">
        <f t="shared" si="1"/>
        <v>3.5047236</v>
      </c>
      <c r="M81" s="45">
        <f>'Mag. meas. 4'!$K$3/K81</f>
        <v>0.9999642767834817</v>
      </c>
    </row>
    <row r="82" spans="1:13" ht="12.75">
      <c r="A82" s="40" t="s">
        <v>79</v>
      </c>
      <c r="B82" s="43">
        <v>1831.81</v>
      </c>
      <c r="C82" s="43">
        <v>1838.48</v>
      </c>
      <c r="D82" s="43">
        <v>1848.59</v>
      </c>
      <c r="E82" s="43">
        <v>1840.3</v>
      </c>
      <c r="F82" s="43">
        <v>1858.13</v>
      </c>
      <c r="G82" s="43">
        <v>1840.42</v>
      </c>
      <c r="H82" s="43">
        <v>1838.65</v>
      </c>
      <c r="I82" s="43">
        <v>1822.72</v>
      </c>
      <c r="J82" s="43">
        <v>1802.31</v>
      </c>
      <c r="K82" s="51">
        <v>559.84</v>
      </c>
      <c r="L82" s="45">
        <f t="shared" si="1"/>
        <v>3.5045984000000003</v>
      </c>
      <c r="M82" s="45">
        <f>'Mag. meas. 4'!$K$3/K82</f>
        <v>1</v>
      </c>
    </row>
    <row r="83" spans="1:13" ht="12.75">
      <c r="A83" s="40" t="s">
        <v>80</v>
      </c>
      <c r="B83" s="43">
        <v>1153.26</v>
      </c>
      <c r="C83" s="43">
        <v>1170.29</v>
      </c>
      <c r="D83" s="43">
        <v>1182.91</v>
      </c>
      <c r="E83" s="43">
        <v>1179.48</v>
      </c>
      <c r="F83" s="43">
        <v>1190.41</v>
      </c>
      <c r="G83" s="43">
        <v>1176.58</v>
      </c>
      <c r="H83" s="43">
        <v>1170.56</v>
      </c>
      <c r="I83" s="43">
        <v>1152.53</v>
      </c>
      <c r="J83" s="43">
        <v>1122.79</v>
      </c>
      <c r="K83" s="51">
        <v>559.84</v>
      </c>
      <c r="L83" s="45">
        <f t="shared" si="1"/>
        <v>3.5045984000000003</v>
      </c>
      <c r="M83" s="45">
        <f>'Mag. meas. 4'!$K$3/K83</f>
        <v>1</v>
      </c>
    </row>
    <row r="84" spans="1:13" ht="12.75">
      <c r="A84" s="40" t="s">
        <v>81</v>
      </c>
      <c r="B84" s="43">
        <v>795.17</v>
      </c>
      <c r="C84" s="43">
        <v>809.2</v>
      </c>
      <c r="D84" s="43">
        <v>819.35</v>
      </c>
      <c r="E84" s="43">
        <v>818.51</v>
      </c>
      <c r="F84" s="43">
        <v>824.23</v>
      </c>
      <c r="G84" s="43">
        <v>814.62</v>
      </c>
      <c r="H84" s="43">
        <v>807.48</v>
      </c>
      <c r="I84" s="43">
        <v>792.17</v>
      </c>
      <c r="J84" s="43">
        <v>768.69</v>
      </c>
      <c r="K84" s="51">
        <v>559.84</v>
      </c>
      <c r="L84" s="45">
        <f t="shared" si="1"/>
        <v>3.5045984000000003</v>
      </c>
      <c r="M84" s="45">
        <f>'Mag. meas. 4'!$K$3/K84</f>
        <v>1</v>
      </c>
    </row>
    <row r="85" spans="1:13" ht="12.75">
      <c r="A85" s="40" t="s">
        <v>82</v>
      </c>
      <c r="B85" s="43">
        <v>588.42</v>
      </c>
      <c r="C85" s="43">
        <v>597.36</v>
      </c>
      <c r="D85" s="43">
        <v>603.91</v>
      </c>
      <c r="E85" s="43">
        <v>603.37</v>
      </c>
      <c r="F85" s="43">
        <v>605.95</v>
      </c>
      <c r="G85" s="43">
        <v>599.02</v>
      </c>
      <c r="H85" s="43">
        <v>592.6</v>
      </c>
      <c r="I85" s="43">
        <v>580.91</v>
      </c>
      <c r="J85" s="43">
        <v>564.21</v>
      </c>
      <c r="K85" s="51">
        <v>559.84</v>
      </c>
      <c r="L85" s="45">
        <f t="shared" si="1"/>
        <v>3.5045984000000003</v>
      </c>
      <c r="M85" s="45">
        <f>'Mag. meas. 4'!$K$3/K85</f>
        <v>1</v>
      </c>
    </row>
    <row r="86" spans="1:13" ht="12.75">
      <c r="A86" s="40" t="s">
        <v>83</v>
      </c>
      <c r="B86" s="43">
        <v>456.92</v>
      </c>
      <c r="C86" s="43">
        <v>462.07</v>
      </c>
      <c r="D86" s="43">
        <v>465.76</v>
      </c>
      <c r="E86" s="43">
        <v>464.91</v>
      </c>
      <c r="F86" s="43">
        <v>465.66</v>
      </c>
      <c r="G86" s="43">
        <v>460.5</v>
      </c>
      <c r="H86" s="43">
        <v>455.18</v>
      </c>
      <c r="I86" s="43">
        <v>446.47</v>
      </c>
      <c r="J86" s="43">
        <v>434.63</v>
      </c>
      <c r="K86" s="51">
        <v>559.84</v>
      </c>
      <c r="L86" s="45">
        <f t="shared" si="1"/>
        <v>3.5045984000000003</v>
      </c>
      <c r="M86" s="45">
        <f>'Mag. meas. 4'!$K$3/K86</f>
        <v>1</v>
      </c>
    </row>
    <row r="87" spans="1:13" ht="12.75">
      <c r="A87" s="40" t="s">
        <v>84</v>
      </c>
      <c r="B87" s="43">
        <v>367.33</v>
      </c>
      <c r="C87" s="43">
        <v>370.02</v>
      </c>
      <c r="D87" s="43">
        <v>371.86</v>
      </c>
      <c r="E87" s="43">
        <v>370.71</v>
      </c>
      <c r="F87" s="43">
        <v>370.37</v>
      </c>
      <c r="G87" s="43">
        <v>366.4</v>
      </c>
      <c r="H87" s="43">
        <v>362</v>
      </c>
      <c r="I87" s="43">
        <v>355.37</v>
      </c>
      <c r="J87" s="43">
        <v>346.84</v>
      </c>
      <c r="K87" s="51">
        <v>559.84</v>
      </c>
      <c r="L87" s="45">
        <f t="shared" si="1"/>
        <v>3.5045984000000003</v>
      </c>
      <c r="M87" s="45">
        <f>'Mag. meas. 4'!$K$3/K87</f>
        <v>1</v>
      </c>
    </row>
    <row r="88" spans="1:13" ht="12.75">
      <c r="A88" s="40" t="s">
        <v>85</v>
      </c>
      <c r="B88" s="43">
        <v>302.78</v>
      </c>
      <c r="C88" s="43">
        <v>303.92</v>
      </c>
      <c r="D88" s="43">
        <v>304.59</v>
      </c>
      <c r="E88" s="43">
        <v>303.28</v>
      </c>
      <c r="F88" s="43">
        <v>302.38</v>
      </c>
      <c r="G88" s="43">
        <v>299.17</v>
      </c>
      <c r="H88" s="43">
        <v>295.55</v>
      </c>
      <c r="I88" s="43">
        <v>290.35</v>
      </c>
      <c r="J88" s="43">
        <v>283.98</v>
      </c>
      <c r="K88" s="51">
        <v>559.86</v>
      </c>
      <c r="L88" s="45">
        <f t="shared" si="1"/>
        <v>3.5047236</v>
      </c>
      <c r="M88" s="45">
        <f>'Mag. meas. 4'!$K$3/K88</f>
        <v>0.9999642767834817</v>
      </c>
    </row>
    <row r="89" spans="1:13" ht="12.75">
      <c r="A89" s="40" t="s">
        <v>86</v>
      </c>
      <c r="B89" s="43">
        <v>254.37</v>
      </c>
      <c r="C89" s="43">
        <v>254.64</v>
      </c>
      <c r="D89" s="43">
        <v>254.55</v>
      </c>
      <c r="E89" s="43">
        <v>253.2</v>
      </c>
      <c r="F89" s="43">
        <v>251.99</v>
      </c>
      <c r="G89" s="43">
        <v>249.44</v>
      </c>
      <c r="H89" s="43">
        <v>246.33</v>
      </c>
      <c r="I89" s="43">
        <v>242.21</v>
      </c>
      <c r="J89" s="43">
        <v>237.33</v>
      </c>
      <c r="K89" s="51">
        <v>559.86</v>
      </c>
      <c r="L89" s="45">
        <f t="shared" si="1"/>
        <v>3.5047236</v>
      </c>
      <c r="M89" s="45">
        <f>'Mag. meas. 4'!$K$3/K89</f>
        <v>0.9999642767834817</v>
      </c>
    </row>
    <row r="90" spans="1:13" ht="12.75">
      <c r="A90" s="40" t="s">
        <v>87</v>
      </c>
      <c r="B90" s="43">
        <v>216.75</v>
      </c>
      <c r="C90" s="43">
        <v>216.48</v>
      </c>
      <c r="D90" s="43">
        <v>215.99</v>
      </c>
      <c r="E90" s="43">
        <v>214.67</v>
      </c>
      <c r="F90" s="43">
        <v>213.33</v>
      </c>
      <c r="G90" s="43">
        <v>211.2</v>
      </c>
      <c r="H90" s="43">
        <v>208.51</v>
      </c>
      <c r="I90" s="43">
        <v>205.22</v>
      </c>
      <c r="J90" s="43">
        <v>201.35</v>
      </c>
      <c r="K90" s="51">
        <v>559.84</v>
      </c>
      <c r="L90" s="45">
        <f t="shared" si="1"/>
        <v>3.5045984000000003</v>
      </c>
      <c r="M90" s="45">
        <f>'Mag. meas. 4'!$K$3/K90</f>
        <v>1</v>
      </c>
    </row>
    <row r="91" spans="1:13" ht="12.75">
      <c r="A91" s="40" t="s">
        <v>88</v>
      </c>
      <c r="B91" s="43">
        <v>186.91</v>
      </c>
      <c r="C91" s="43">
        <v>186.32</v>
      </c>
      <c r="D91" s="43">
        <v>185.69</v>
      </c>
      <c r="E91" s="43">
        <v>184.43</v>
      </c>
      <c r="F91" s="43">
        <v>183.09</v>
      </c>
      <c r="G91" s="43">
        <v>181.25</v>
      </c>
      <c r="H91" s="43">
        <v>178.96</v>
      </c>
      <c r="I91" s="43">
        <v>176.27</v>
      </c>
      <c r="J91" s="43">
        <v>173.11</v>
      </c>
      <c r="K91" s="51">
        <v>559.84</v>
      </c>
      <c r="L91" s="45">
        <f t="shared" si="1"/>
        <v>3.5045984000000003</v>
      </c>
      <c r="M91" s="45">
        <f>'Mag. meas. 4'!$K$3/K91</f>
        <v>1</v>
      </c>
    </row>
    <row r="92" spans="1:13" ht="12.75">
      <c r="A92" s="40" t="s">
        <v>89</v>
      </c>
      <c r="B92" s="43">
        <v>162.59</v>
      </c>
      <c r="C92" s="43">
        <v>161.84</v>
      </c>
      <c r="D92" s="43">
        <v>161.16</v>
      </c>
      <c r="E92" s="43">
        <v>160.03</v>
      </c>
      <c r="F92" s="43">
        <v>158.68</v>
      </c>
      <c r="G92" s="43">
        <v>157.13</v>
      </c>
      <c r="H92" s="43">
        <v>155.19</v>
      </c>
      <c r="I92" s="43">
        <v>152.88</v>
      </c>
      <c r="J92" s="43">
        <v>150.34</v>
      </c>
      <c r="K92" s="51">
        <v>559.84</v>
      </c>
      <c r="L92" s="45">
        <f t="shared" si="1"/>
        <v>3.5045984000000003</v>
      </c>
      <c r="M92" s="45">
        <f>'Mag. meas. 4'!$K$3/K92</f>
        <v>1</v>
      </c>
    </row>
    <row r="93" spans="1:13" ht="12.75">
      <c r="A93" s="40" t="s">
        <v>90</v>
      </c>
      <c r="B93" s="43">
        <v>142.67</v>
      </c>
      <c r="C93" s="43">
        <v>141.85</v>
      </c>
      <c r="D93" s="43">
        <v>141.13</v>
      </c>
      <c r="E93" s="43">
        <v>140.05</v>
      </c>
      <c r="F93" s="43">
        <v>138.78</v>
      </c>
      <c r="G93" s="43">
        <v>137.53</v>
      </c>
      <c r="H93" s="43">
        <v>135.8</v>
      </c>
      <c r="I93" s="43">
        <v>133.87</v>
      </c>
      <c r="J93" s="43">
        <v>131.72</v>
      </c>
      <c r="K93" s="51">
        <v>559.84</v>
      </c>
      <c r="L93" s="45">
        <f t="shared" si="1"/>
        <v>3.5045984000000003</v>
      </c>
      <c r="M93" s="45">
        <f>'Mag. meas. 4'!$K$3/K93</f>
        <v>1</v>
      </c>
    </row>
    <row r="94" spans="1:13" ht="12.75">
      <c r="A94" s="40" t="s">
        <v>91</v>
      </c>
      <c r="B94" s="43">
        <v>125.98</v>
      </c>
      <c r="C94" s="43">
        <v>125.18</v>
      </c>
      <c r="D94" s="43">
        <v>124.43</v>
      </c>
      <c r="E94" s="43">
        <v>123.51</v>
      </c>
      <c r="F94" s="43">
        <v>122.41</v>
      </c>
      <c r="G94" s="43">
        <v>121.22</v>
      </c>
      <c r="H94" s="43">
        <v>119.77</v>
      </c>
      <c r="I94" s="43">
        <v>118.1</v>
      </c>
      <c r="J94" s="43">
        <v>116.34</v>
      </c>
      <c r="K94" s="51">
        <v>559.84</v>
      </c>
      <c r="L94" s="45">
        <f t="shared" si="1"/>
        <v>3.5045984000000003</v>
      </c>
      <c r="M94" s="45">
        <f>'Mag. meas. 4'!$K$3/K94</f>
        <v>1</v>
      </c>
    </row>
    <row r="95" spans="1:13" ht="12.75">
      <c r="A95" s="40" t="s">
        <v>92</v>
      </c>
      <c r="B95" s="43">
        <v>111.86</v>
      </c>
      <c r="C95" s="43">
        <v>111.06</v>
      </c>
      <c r="D95" s="43">
        <v>110.41</v>
      </c>
      <c r="E95" s="43">
        <v>109.61</v>
      </c>
      <c r="F95" s="43">
        <v>108.53</v>
      </c>
      <c r="G95" s="43">
        <v>107.58</v>
      </c>
      <c r="H95" s="43">
        <v>106.3</v>
      </c>
      <c r="I95" s="43">
        <v>104.93</v>
      </c>
      <c r="J95" s="43">
        <v>103.34</v>
      </c>
      <c r="K95" s="51">
        <v>559.86</v>
      </c>
      <c r="L95" s="45">
        <f t="shared" si="1"/>
        <v>3.5047236</v>
      </c>
      <c r="M95" s="45">
        <f>'Mag. meas. 4'!$K$3/K95</f>
        <v>0.9999642767834817</v>
      </c>
    </row>
    <row r="96" spans="1:13" ht="12.75">
      <c r="A96" s="40" t="s">
        <v>93</v>
      </c>
      <c r="B96" s="43">
        <v>99.91</v>
      </c>
      <c r="C96" s="43">
        <v>99.16</v>
      </c>
      <c r="D96" s="43">
        <v>98.59</v>
      </c>
      <c r="E96" s="43">
        <v>97.82</v>
      </c>
      <c r="F96" s="43">
        <v>96.86</v>
      </c>
      <c r="G96" s="43">
        <v>96.09</v>
      </c>
      <c r="H96" s="43">
        <v>94.94</v>
      </c>
      <c r="I96" s="43">
        <v>93.73</v>
      </c>
      <c r="J96" s="43">
        <v>92.41</v>
      </c>
      <c r="K96" s="51">
        <v>559.84</v>
      </c>
      <c r="L96" s="45">
        <f t="shared" si="1"/>
        <v>3.5045984000000003</v>
      </c>
      <c r="M96" s="45">
        <f>'Mag. meas. 4'!$K$3/K96</f>
        <v>1</v>
      </c>
    </row>
    <row r="97" spans="1:13" ht="12.75">
      <c r="A97" s="40" t="s">
        <v>94</v>
      </c>
      <c r="B97" s="43">
        <v>89.66</v>
      </c>
      <c r="C97" s="43">
        <v>88.94</v>
      </c>
      <c r="D97" s="43">
        <v>88.41</v>
      </c>
      <c r="E97" s="43">
        <v>87.76</v>
      </c>
      <c r="F97" s="43">
        <v>86.9</v>
      </c>
      <c r="G97" s="43">
        <v>86.22</v>
      </c>
      <c r="H97" s="43">
        <v>85.22</v>
      </c>
      <c r="I97" s="43">
        <v>84.13</v>
      </c>
      <c r="J97" s="43">
        <v>83.03</v>
      </c>
      <c r="K97" s="51">
        <v>559.84</v>
      </c>
      <c r="L97" s="45">
        <f t="shared" si="1"/>
        <v>3.5045984000000003</v>
      </c>
      <c r="M97" s="45">
        <f>'Mag. meas. 4'!$K$3/K97</f>
        <v>1</v>
      </c>
    </row>
    <row r="98" spans="1:13" ht="12.75">
      <c r="A98" s="40" t="s">
        <v>95</v>
      </c>
      <c r="B98" s="43">
        <v>80.76</v>
      </c>
      <c r="C98" s="43">
        <v>80.13</v>
      </c>
      <c r="D98" s="43">
        <v>79.64</v>
      </c>
      <c r="E98" s="43">
        <v>79.08</v>
      </c>
      <c r="F98" s="43">
        <v>78.34</v>
      </c>
      <c r="G98" s="43">
        <v>77.73</v>
      </c>
      <c r="H98" s="43">
        <v>76.85</v>
      </c>
      <c r="I98" s="43">
        <v>75.98</v>
      </c>
      <c r="J98" s="43">
        <v>74.95</v>
      </c>
      <c r="K98" s="51">
        <v>559.84</v>
      </c>
      <c r="L98" s="45">
        <f t="shared" si="1"/>
        <v>3.5045984000000003</v>
      </c>
      <c r="M98" s="45">
        <f>'Mag. meas. 4'!$K$3/K98</f>
        <v>1</v>
      </c>
    </row>
    <row r="99" spans="1:13" ht="12.75">
      <c r="A99" s="40" t="s">
        <v>96</v>
      </c>
      <c r="B99" s="43">
        <v>73.07</v>
      </c>
      <c r="C99" s="43">
        <v>72.47</v>
      </c>
      <c r="D99" s="43">
        <v>72.04</v>
      </c>
      <c r="E99" s="43">
        <v>71.56</v>
      </c>
      <c r="F99" s="43">
        <v>70.82</v>
      </c>
      <c r="G99" s="43">
        <v>70.34</v>
      </c>
      <c r="H99" s="43">
        <v>69.58</v>
      </c>
      <c r="I99" s="43">
        <v>68.84</v>
      </c>
      <c r="J99" s="43">
        <v>67.99</v>
      </c>
      <c r="K99" s="51">
        <v>559.84</v>
      </c>
      <c r="L99" s="45">
        <f t="shared" si="1"/>
        <v>3.5045984000000003</v>
      </c>
      <c r="M99" s="45">
        <f>'Mag. meas. 4'!$K$3/K99</f>
        <v>1</v>
      </c>
    </row>
    <row r="100" spans="1:13" ht="12.75">
      <c r="A100" s="40" t="s">
        <v>97</v>
      </c>
      <c r="B100" s="43">
        <v>66.35</v>
      </c>
      <c r="C100" s="43">
        <v>65.82</v>
      </c>
      <c r="D100" s="43">
        <v>65.43</v>
      </c>
      <c r="E100" s="43">
        <v>65.04</v>
      </c>
      <c r="F100" s="43">
        <v>64.41</v>
      </c>
      <c r="G100" s="43">
        <v>63.95</v>
      </c>
      <c r="H100" s="43">
        <v>63.33</v>
      </c>
      <c r="I100" s="43">
        <v>62.67</v>
      </c>
      <c r="J100" s="43">
        <v>61.89</v>
      </c>
      <c r="K100" s="51">
        <v>559.84</v>
      </c>
      <c r="L100" s="45">
        <f t="shared" si="1"/>
        <v>3.5045984000000003</v>
      </c>
      <c r="M100" s="45">
        <f>'Mag. meas. 4'!$K$3/K100</f>
        <v>1</v>
      </c>
    </row>
    <row r="101" spans="1:13" ht="12.75">
      <c r="A101" s="40" t="s">
        <v>98</v>
      </c>
      <c r="B101" s="43">
        <v>60.5</v>
      </c>
      <c r="C101" s="43">
        <v>59.99</v>
      </c>
      <c r="D101" s="43">
        <v>59.66</v>
      </c>
      <c r="E101" s="43">
        <v>59.29</v>
      </c>
      <c r="F101" s="43">
        <v>58.76</v>
      </c>
      <c r="G101" s="43">
        <v>58.37</v>
      </c>
      <c r="H101" s="43">
        <v>57.79</v>
      </c>
      <c r="I101" s="43">
        <v>57.26</v>
      </c>
      <c r="J101" s="43">
        <v>56.62</v>
      </c>
      <c r="K101" s="51">
        <v>559.83</v>
      </c>
      <c r="L101" s="45">
        <f t="shared" si="1"/>
        <v>3.5045358</v>
      </c>
      <c r="M101" s="45">
        <f>'Mag. meas. 4'!$K$3/K101</f>
        <v>1.0000178625654217</v>
      </c>
    </row>
    <row r="102" spans="1:13" ht="12.75">
      <c r="A102" s="40" t="s">
        <v>99</v>
      </c>
      <c r="B102" s="43">
        <v>55.33</v>
      </c>
      <c r="C102" s="43">
        <v>54.93</v>
      </c>
      <c r="D102" s="43">
        <v>54.64</v>
      </c>
      <c r="E102" s="43">
        <v>54.26</v>
      </c>
      <c r="F102" s="43">
        <v>53.79</v>
      </c>
      <c r="G102" s="43">
        <v>53.5</v>
      </c>
      <c r="H102" s="43">
        <v>52.98</v>
      </c>
      <c r="I102" s="43">
        <v>52.54</v>
      </c>
      <c r="J102" s="43">
        <v>51.93</v>
      </c>
      <c r="K102" s="51">
        <v>559.84</v>
      </c>
      <c r="L102" s="45">
        <f t="shared" si="1"/>
        <v>3.5045984000000003</v>
      </c>
      <c r="M102" s="45">
        <f>'Mag. meas. 4'!$K$3/K102</f>
        <v>1</v>
      </c>
    </row>
    <row r="103" spans="1:13" ht="12.75">
      <c r="A103" s="40" t="s">
        <v>100</v>
      </c>
      <c r="B103" s="43">
        <v>50.83</v>
      </c>
      <c r="C103" s="43">
        <v>50.45</v>
      </c>
      <c r="D103" s="43">
        <v>50.19</v>
      </c>
      <c r="E103" s="43">
        <v>49.89</v>
      </c>
      <c r="F103" s="43">
        <v>49.43</v>
      </c>
      <c r="G103" s="43">
        <v>49.21</v>
      </c>
      <c r="H103" s="43">
        <v>48.75</v>
      </c>
      <c r="I103" s="43">
        <v>48.34</v>
      </c>
      <c r="J103" s="43">
        <v>47.82</v>
      </c>
      <c r="K103" s="51">
        <v>559.84</v>
      </c>
      <c r="L103" s="45">
        <f t="shared" si="1"/>
        <v>3.5045984000000003</v>
      </c>
      <c r="M103" s="45">
        <f>'Mag. meas. 4'!$K$3/K103</f>
        <v>1</v>
      </c>
    </row>
    <row r="104" spans="1:13" ht="12.75">
      <c r="A104" s="40" t="s">
        <v>101</v>
      </c>
      <c r="B104" s="43">
        <v>46.91</v>
      </c>
      <c r="C104" s="43">
        <v>46.54</v>
      </c>
      <c r="D104" s="43">
        <v>46.29</v>
      </c>
      <c r="E104" s="43">
        <v>46.06</v>
      </c>
      <c r="F104" s="43">
        <v>45.65</v>
      </c>
      <c r="G104" s="43">
        <v>45.45</v>
      </c>
      <c r="H104" s="43">
        <v>44.94</v>
      </c>
      <c r="I104" s="43">
        <v>44.62</v>
      </c>
      <c r="J104" s="43">
        <v>44.2</v>
      </c>
      <c r="K104" s="51">
        <v>559.84</v>
      </c>
      <c r="L104" s="45">
        <f t="shared" si="1"/>
        <v>3.5045984000000003</v>
      </c>
      <c r="M104" s="45">
        <f>'Mag. meas. 4'!$K$3/K104</f>
        <v>1</v>
      </c>
    </row>
    <row r="105" spans="1:13" ht="12.75">
      <c r="A105" s="40" t="s">
        <v>102</v>
      </c>
      <c r="B105" s="43">
        <v>43.38</v>
      </c>
      <c r="C105" s="43">
        <v>43.07</v>
      </c>
      <c r="D105" s="43">
        <v>42.87</v>
      </c>
      <c r="E105" s="43">
        <v>42.7</v>
      </c>
      <c r="F105" s="43">
        <v>42.3</v>
      </c>
      <c r="G105" s="43">
        <v>42.15</v>
      </c>
      <c r="H105" s="43">
        <v>41.77</v>
      </c>
      <c r="I105" s="43">
        <v>41.34</v>
      </c>
      <c r="J105" s="43">
        <v>41</v>
      </c>
      <c r="K105" s="51">
        <v>559.84</v>
      </c>
      <c r="L105" s="45">
        <f t="shared" si="1"/>
        <v>3.5045984000000003</v>
      </c>
      <c r="M105" s="45">
        <f>'Mag. meas. 4'!$K$3/K105</f>
        <v>1</v>
      </c>
    </row>
    <row r="106" spans="1:13" ht="12.75">
      <c r="A106" s="40" t="s">
        <v>103</v>
      </c>
      <c r="B106" s="43">
        <v>40.24</v>
      </c>
      <c r="C106" s="43">
        <v>39.89</v>
      </c>
      <c r="D106" s="43">
        <v>39.73</v>
      </c>
      <c r="E106" s="43">
        <v>39.64</v>
      </c>
      <c r="F106" s="43">
        <v>39.19</v>
      </c>
      <c r="G106" s="43">
        <v>39.15</v>
      </c>
      <c r="H106" s="43">
        <v>38.74</v>
      </c>
      <c r="I106" s="43">
        <v>38.4</v>
      </c>
      <c r="J106" s="43">
        <v>38.1</v>
      </c>
      <c r="K106" s="51">
        <v>559.83</v>
      </c>
      <c r="L106" s="45">
        <f t="shared" si="1"/>
        <v>3.5045358</v>
      </c>
      <c r="M106" s="45">
        <f>'Mag. meas. 4'!$K$3/K106</f>
        <v>1.0000178625654217</v>
      </c>
    </row>
    <row r="107" spans="1:13" ht="12.75">
      <c r="A107" s="40" t="s">
        <v>104</v>
      </c>
      <c r="B107" s="43">
        <v>37.38</v>
      </c>
      <c r="C107" s="43">
        <v>37.15</v>
      </c>
      <c r="D107" s="43">
        <v>37.01</v>
      </c>
      <c r="E107" s="43">
        <v>36.86</v>
      </c>
      <c r="F107" s="43">
        <v>36.51</v>
      </c>
      <c r="G107" s="43">
        <v>36.48</v>
      </c>
      <c r="H107" s="43">
        <v>36.09</v>
      </c>
      <c r="I107" s="43">
        <v>35.8</v>
      </c>
      <c r="J107" s="43">
        <v>35.59</v>
      </c>
      <c r="K107" s="51">
        <v>559.84</v>
      </c>
      <c r="L107" s="45">
        <f t="shared" si="1"/>
        <v>3.5045984000000003</v>
      </c>
      <c r="M107" s="45">
        <f>'Mag. meas. 4'!$K$3/K107</f>
        <v>1</v>
      </c>
    </row>
    <row r="108" spans="1:13" ht="12.75">
      <c r="A108" s="40" t="s">
        <v>105</v>
      </c>
      <c r="B108" s="43">
        <v>34.77</v>
      </c>
      <c r="C108" s="43">
        <v>34.55</v>
      </c>
      <c r="D108" s="43">
        <v>34.38</v>
      </c>
      <c r="E108" s="43">
        <v>34.32</v>
      </c>
      <c r="F108" s="43">
        <v>33.98</v>
      </c>
      <c r="G108" s="43">
        <v>34</v>
      </c>
      <c r="H108" s="43">
        <v>33.68</v>
      </c>
      <c r="I108" s="43">
        <v>33.43</v>
      </c>
      <c r="J108" s="43">
        <v>33.17</v>
      </c>
      <c r="K108" s="51">
        <v>559.84</v>
      </c>
      <c r="L108" s="45">
        <f t="shared" si="1"/>
        <v>3.5045984000000003</v>
      </c>
      <c r="M108" s="45">
        <f>'Mag. meas. 4'!$K$3/K108</f>
        <v>1</v>
      </c>
    </row>
    <row r="109" spans="1:13" ht="12.75">
      <c r="A109" s="40" t="s">
        <v>106</v>
      </c>
      <c r="B109" s="43">
        <v>32.5</v>
      </c>
      <c r="C109" s="43">
        <v>32.28</v>
      </c>
      <c r="D109" s="43">
        <v>32.13</v>
      </c>
      <c r="E109" s="43">
        <v>32.06</v>
      </c>
      <c r="F109" s="43">
        <v>31.82</v>
      </c>
      <c r="G109" s="43">
        <v>31.81</v>
      </c>
      <c r="H109" s="43">
        <v>31.52</v>
      </c>
      <c r="I109" s="43">
        <v>31.31</v>
      </c>
      <c r="J109" s="43">
        <v>31.09</v>
      </c>
      <c r="K109" s="51">
        <v>559.84</v>
      </c>
      <c r="L109" s="45">
        <f t="shared" si="1"/>
        <v>3.5045984000000003</v>
      </c>
      <c r="M109" s="45">
        <f>'Mag. meas. 4'!$K$3/K109</f>
        <v>1</v>
      </c>
    </row>
    <row r="110" spans="1:13" ht="12.75">
      <c r="A110" s="40" t="s">
        <v>107</v>
      </c>
      <c r="B110" s="43">
        <v>30.47</v>
      </c>
      <c r="C110" s="43">
        <v>30.31</v>
      </c>
      <c r="D110" s="43">
        <v>30.16</v>
      </c>
      <c r="E110" s="43">
        <v>30.15</v>
      </c>
      <c r="F110" s="43">
        <v>29.81</v>
      </c>
      <c r="G110" s="43">
        <v>29.85</v>
      </c>
      <c r="H110" s="43">
        <v>29.55</v>
      </c>
      <c r="I110" s="43">
        <v>29.38</v>
      </c>
      <c r="J110" s="43">
        <v>29.21</v>
      </c>
      <c r="K110" s="51">
        <v>559.84</v>
      </c>
      <c r="L110" s="45">
        <f t="shared" si="1"/>
        <v>3.5045984000000003</v>
      </c>
      <c r="M110" s="45">
        <f>'Mag. meas. 4'!$K$3/K110</f>
        <v>1</v>
      </c>
    </row>
    <row r="111" spans="1:13" ht="12.75">
      <c r="A111" s="40" t="s">
        <v>108</v>
      </c>
      <c r="B111" s="43">
        <v>28.68</v>
      </c>
      <c r="C111" s="43">
        <v>28.43</v>
      </c>
      <c r="D111" s="43">
        <v>28.38</v>
      </c>
      <c r="E111" s="43">
        <v>28.33</v>
      </c>
      <c r="F111" s="43">
        <v>28.04</v>
      </c>
      <c r="G111" s="43">
        <v>28.09</v>
      </c>
      <c r="H111" s="43">
        <v>27.81</v>
      </c>
      <c r="I111" s="43">
        <v>27.64</v>
      </c>
      <c r="J111" s="43">
        <v>27.51</v>
      </c>
      <c r="K111" s="51">
        <v>559.83</v>
      </c>
      <c r="L111" s="45">
        <f t="shared" si="1"/>
        <v>3.5045358</v>
      </c>
      <c r="M111" s="45">
        <f>'Mag. meas. 4'!$K$3/K111</f>
        <v>1.0000178625654217</v>
      </c>
    </row>
    <row r="112" spans="1:13" ht="12.75">
      <c r="A112" s="40" t="s">
        <v>109</v>
      </c>
      <c r="B112" s="43">
        <v>26.99</v>
      </c>
      <c r="C112" s="43">
        <v>26.84</v>
      </c>
      <c r="D112" s="43">
        <v>26.73</v>
      </c>
      <c r="E112" s="43">
        <v>26.7</v>
      </c>
      <c r="F112" s="43">
        <v>26.46</v>
      </c>
      <c r="G112" s="43">
        <v>26.51</v>
      </c>
      <c r="H112" s="43">
        <v>26.27</v>
      </c>
      <c r="I112" s="43">
        <v>26.1</v>
      </c>
      <c r="J112" s="43">
        <v>25.92</v>
      </c>
      <c r="K112" s="51">
        <v>559.84</v>
      </c>
      <c r="L112" s="45">
        <f t="shared" si="1"/>
        <v>3.5045984000000003</v>
      </c>
      <c r="M112" s="45">
        <f>'Mag. meas. 4'!$K$3/K112</f>
        <v>1</v>
      </c>
    </row>
    <row r="113" spans="1:13" ht="12.75">
      <c r="A113" s="40" t="s">
        <v>110</v>
      </c>
      <c r="B113" s="43">
        <v>25.54</v>
      </c>
      <c r="C113" s="43">
        <v>25.39</v>
      </c>
      <c r="D113" s="43">
        <v>25.33</v>
      </c>
      <c r="E113" s="43">
        <v>25.26</v>
      </c>
      <c r="F113" s="43">
        <v>25.03</v>
      </c>
      <c r="G113" s="43">
        <v>25.13</v>
      </c>
      <c r="H113" s="43">
        <v>24.83</v>
      </c>
      <c r="I113" s="43">
        <v>24.75</v>
      </c>
      <c r="J113" s="43">
        <v>24.61</v>
      </c>
      <c r="K113" s="51">
        <v>559.84</v>
      </c>
      <c r="L113" s="45">
        <f t="shared" si="1"/>
        <v>3.5045984000000003</v>
      </c>
      <c r="M113" s="45">
        <f>'Mag. meas. 4'!$K$3/K113</f>
        <v>1</v>
      </c>
    </row>
    <row r="114" spans="1:13" ht="12.75">
      <c r="A114" s="40" t="s">
        <v>111</v>
      </c>
      <c r="B114" s="43">
        <v>24.18</v>
      </c>
      <c r="C114" s="43">
        <v>23.99</v>
      </c>
      <c r="D114" s="43">
        <v>23.92</v>
      </c>
      <c r="E114" s="43">
        <v>23.92</v>
      </c>
      <c r="F114" s="43">
        <v>23.69</v>
      </c>
      <c r="G114" s="43">
        <v>23.75</v>
      </c>
      <c r="H114" s="43">
        <v>23.58</v>
      </c>
      <c r="I114" s="43">
        <v>23.4</v>
      </c>
      <c r="J114" s="43">
        <v>23.31</v>
      </c>
      <c r="K114" s="51">
        <v>559.83</v>
      </c>
      <c r="L114" s="45">
        <f t="shared" si="1"/>
        <v>3.5045358</v>
      </c>
      <c r="M114" s="45">
        <f>'Mag. meas. 4'!$K$3/K114</f>
        <v>1.0000178625654217</v>
      </c>
    </row>
    <row r="115" spans="1:13" ht="12.75">
      <c r="A115" s="40" t="s">
        <v>112</v>
      </c>
      <c r="B115" s="43">
        <v>22.92</v>
      </c>
      <c r="C115" s="43">
        <v>22.84</v>
      </c>
      <c r="D115" s="43">
        <v>22.75</v>
      </c>
      <c r="E115" s="43">
        <v>22.81</v>
      </c>
      <c r="F115" s="43">
        <v>22.54</v>
      </c>
      <c r="G115" s="43">
        <v>22.6</v>
      </c>
      <c r="H115" s="43">
        <v>22.38</v>
      </c>
      <c r="I115" s="43">
        <v>22.24</v>
      </c>
      <c r="J115" s="43">
        <v>22.19</v>
      </c>
      <c r="K115" s="51">
        <v>559.83</v>
      </c>
      <c r="L115" s="45">
        <f t="shared" si="1"/>
        <v>3.5045358</v>
      </c>
      <c r="M115" s="45">
        <f>'Mag. meas. 4'!$K$3/K115</f>
        <v>1.0000178625654217</v>
      </c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3"/>
    </row>
    <row r="117" ht="12.75">
      <c r="A117" s="9" t="s">
        <v>226</v>
      </c>
    </row>
    <row r="118" spans="1:10" ht="12.75">
      <c r="A118" s="40" t="s">
        <v>121</v>
      </c>
      <c r="B118" s="46">
        <v>-0.019647</v>
      </c>
      <c r="C118" s="46">
        <v>-0.014647</v>
      </c>
      <c r="D118" s="46">
        <v>-0.009142</v>
      </c>
      <c r="E118" s="46">
        <v>-0.004564</v>
      </c>
      <c r="F118" s="46">
        <v>0.00181</v>
      </c>
      <c r="G118" s="46">
        <v>0.005351</v>
      </c>
      <c r="H118" s="46">
        <v>0.010516</v>
      </c>
      <c r="I118" s="46">
        <v>0.015457</v>
      </c>
      <c r="J118" s="46">
        <v>0.020777</v>
      </c>
    </row>
    <row r="119" spans="1:10" ht="12.75">
      <c r="A119" s="40">
        <f>A3/100</f>
        <v>-0.56</v>
      </c>
      <c r="B119" s="47">
        <f aca="true" t="shared" si="2" ref="B119:B150">B3*$M3/10000</f>
        <v>0.0020459269102990037</v>
      </c>
      <c r="C119" s="47">
        <f aca="true" t="shared" si="3" ref="C119:J119">C3*$M3/10000</f>
        <v>0.0020379271960847354</v>
      </c>
      <c r="D119" s="47">
        <f t="shared" si="3"/>
        <v>0.0020259276247633342</v>
      </c>
      <c r="E119" s="47">
        <f t="shared" si="3"/>
        <v>0.002017927910549066</v>
      </c>
      <c r="F119" s="47">
        <f t="shared" si="3"/>
        <v>0.0019999285535669633</v>
      </c>
      <c r="G119" s="47">
        <f t="shared" si="3"/>
        <v>0.00197892930375451</v>
      </c>
      <c r="H119" s="47">
        <f t="shared" si="3"/>
        <v>0.0019769293752009433</v>
      </c>
      <c r="I119" s="47">
        <f t="shared" si="3"/>
        <v>0.0019629298753259744</v>
      </c>
      <c r="J119" s="47">
        <f t="shared" si="3"/>
        <v>0.001957930053942057</v>
      </c>
    </row>
    <row r="120" spans="1:12" ht="12.75">
      <c r="A120" s="40">
        <f aca="true" t="shared" si="4" ref="A120:A183">A4/100</f>
        <v>-0.55</v>
      </c>
      <c r="B120" s="47">
        <f t="shared" si="2"/>
        <v>0.0021809999999999998</v>
      </c>
      <c r="C120" s="47">
        <f aca="true" t="shared" si="5" ref="C120:J129">C4*$M4/10000</f>
        <v>0.002173</v>
      </c>
      <c r="D120" s="47">
        <f t="shared" si="5"/>
        <v>0.002157</v>
      </c>
      <c r="E120" s="47">
        <f t="shared" si="5"/>
        <v>0.002152</v>
      </c>
      <c r="F120" s="47">
        <f t="shared" si="5"/>
        <v>0.002134</v>
      </c>
      <c r="G120" s="47">
        <f t="shared" si="5"/>
        <v>0.002117</v>
      </c>
      <c r="H120" s="47">
        <f t="shared" si="5"/>
        <v>0.002117</v>
      </c>
      <c r="I120" s="47">
        <f t="shared" si="5"/>
        <v>0.002098</v>
      </c>
      <c r="J120" s="47">
        <f t="shared" si="5"/>
        <v>0.002093</v>
      </c>
      <c r="L120" s="4"/>
    </row>
    <row r="121" spans="1:10" ht="12.75">
      <c r="A121" s="40">
        <f t="shared" si="4"/>
        <v>-0.54</v>
      </c>
      <c r="B121" s="47">
        <f t="shared" si="2"/>
        <v>0.0023309999999999997</v>
      </c>
      <c r="C121" s="47">
        <f t="shared" si="5"/>
        <v>0.002327</v>
      </c>
      <c r="D121" s="47">
        <f t="shared" si="5"/>
        <v>0.002307</v>
      </c>
      <c r="E121" s="47">
        <f t="shared" si="5"/>
        <v>0.0022960000000000003</v>
      </c>
      <c r="F121" s="47">
        <f t="shared" si="5"/>
        <v>0.002282</v>
      </c>
      <c r="G121" s="47">
        <f t="shared" si="5"/>
        <v>0.0022649999999999997</v>
      </c>
      <c r="H121" s="47">
        <f t="shared" si="5"/>
        <v>0.002257</v>
      </c>
      <c r="I121" s="47">
        <f t="shared" si="5"/>
        <v>0.0022429999999999998</v>
      </c>
      <c r="J121" s="47">
        <f t="shared" si="5"/>
        <v>0.002229</v>
      </c>
    </row>
    <row r="122" spans="1:10" ht="12.75">
      <c r="A122" s="40">
        <f t="shared" si="4"/>
        <v>-0.53</v>
      </c>
      <c r="B122" s="47">
        <f t="shared" si="2"/>
        <v>0.002499910691958704</v>
      </c>
      <c r="C122" s="47">
        <f t="shared" si="5"/>
        <v>0.002485911192083735</v>
      </c>
      <c r="D122" s="47">
        <f t="shared" si="5"/>
        <v>0.0024709117279319835</v>
      </c>
      <c r="E122" s="47">
        <f t="shared" si="5"/>
        <v>0.002462912013717715</v>
      </c>
      <c r="F122" s="47">
        <f t="shared" si="5"/>
        <v>0.002439912835351695</v>
      </c>
      <c r="G122" s="47">
        <f t="shared" si="5"/>
        <v>0.0024219134783695926</v>
      </c>
      <c r="H122" s="47">
        <f t="shared" si="5"/>
        <v>0.0024149137284321083</v>
      </c>
      <c r="I122" s="47">
        <f t="shared" si="5"/>
        <v>0.0023969143714500053</v>
      </c>
      <c r="J122" s="47">
        <f t="shared" si="5"/>
        <v>0.00238391483585182</v>
      </c>
    </row>
    <row r="123" spans="1:10" ht="12.75">
      <c r="A123" s="40">
        <f t="shared" si="4"/>
        <v>-0.52</v>
      </c>
      <c r="B123" s="47">
        <f t="shared" si="2"/>
        <v>0.0026839041188868647</v>
      </c>
      <c r="C123" s="47">
        <f t="shared" si="5"/>
        <v>0.0026789042975029474</v>
      </c>
      <c r="D123" s="47">
        <f t="shared" si="5"/>
        <v>0.00265390519058336</v>
      </c>
      <c r="E123" s="47">
        <f t="shared" si="5"/>
        <v>0.0026459054763690927</v>
      </c>
      <c r="F123" s="47">
        <f t="shared" si="5"/>
        <v>0.0026169065123423717</v>
      </c>
      <c r="G123" s="47">
        <f t="shared" si="5"/>
        <v>0.0025989071553602686</v>
      </c>
      <c r="H123" s="47">
        <f t="shared" si="5"/>
        <v>0.002588907512592434</v>
      </c>
      <c r="I123" s="47">
        <f t="shared" si="5"/>
        <v>0.002565908334226414</v>
      </c>
      <c r="J123" s="47">
        <f t="shared" si="5"/>
        <v>0.0025529087986282287</v>
      </c>
    </row>
    <row r="124" spans="1:10" ht="12.75">
      <c r="A124" s="40">
        <f t="shared" si="4"/>
        <v>-0.51</v>
      </c>
      <c r="B124" s="47">
        <f t="shared" si="2"/>
        <v>0.0028868968670739113</v>
      </c>
      <c r="C124" s="47">
        <f t="shared" si="5"/>
        <v>0.0028758972600292933</v>
      </c>
      <c r="D124" s="47">
        <f t="shared" si="5"/>
        <v>0.0028508981531097065</v>
      </c>
      <c r="E124" s="47">
        <f t="shared" si="5"/>
        <v>0.002841898474618655</v>
      </c>
      <c r="F124" s="47">
        <f t="shared" si="5"/>
        <v>0.0028128995105919335</v>
      </c>
      <c r="G124" s="47">
        <f t="shared" si="5"/>
        <v>0.0027939001893330477</v>
      </c>
      <c r="H124" s="47">
        <f t="shared" si="5"/>
        <v>0.0027809006537348625</v>
      </c>
      <c r="I124" s="47">
        <f t="shared" si="5"/>
        <v>0.0027539016182617083</v>
      </c>
      <c r="J124" s="47">
        <f t="shared" si="5"/>
        <v>0.002740902082663523</v>
      </c>
    </row>
    <row r="125" spans="1:10" ht="12.75">
      <c r="A125" s="40">
        <f t="shared" si="4"/>
        <v>-0.5</v>
      </c>
      <c r="B125" s="47">
        <f t="shared" si="2"/>
        <v>0.003105</v>
      </c>
      <c r="C125" s="47">
        <f t="shared" si="5"/>
        <v>0.003088</v>
      </c>
      <c r="D125" s="47">
        <f t="shared" si="5"/>
        <v>0.003062</v>
      </c>
      <c r="E125" s="47">
        <f t="shared" si="5"/>
        <v>0.003053</v>
      </c>
      <c r="F125" s="47">
        <f t="shared" si="5"/>
        <v>0.003019</v>
      </c>
      <c r="G125" s="47">
        <f t="shared" si="5"/>
        <v>0.002999</v>
      </c>
      <c r="H125" s="47">
        <f t="shared" si="5"/>
        <v>0.0029879999999999998</v>
      </c>
      <c r="I125" s="47">
        <f t="shared" si="5"/>
        <v>0.0029620000000000002</v>
      </c>
      <c r="J125" s="47">
        <f t="shared" si="5"/>
        <v>0.00294</v>
      </c>
    </row>
    <row r="126" spans="1:10" ht="12.75">
      <c r="A126" s="40">
        <f t="shared" si="4"/>
        <v>-0.49</v>
      </c>
      <c r="B126" s="47">
        <f t="shared" si="2"/>
        <v>0.003351</v>
      </c>
      <c r="C126" s="47">
        <f t="shared" si="5"/>
        <v>0.003334</v>
      </c>
      <c r="D126" s="47">
        <f t="shared" si="5"/>
        <v>0.0033060000000000003</v>
      </c>
      <c r="E126" s="47">
        <f t="shared" si="5"/>
        <v>0.003293</v>
      </c>
      <c r="F126" s="47">
        <f t="shared" si="5"/>
        <v>0.0032630000000000003</v>
      </c>
      <c r="G126" s="47">
        <f t="shared" si="5"/>
        <v>0.0032329999999999998</v>
      </c>
      <c r="H126" s="47">
        <f t="shared" si="5"/>
        <v>0.003214</v>
      </c>
      <c r="I126" s="47">
        <f t="shared" si="5"/>
        <v>0.003193</v>
      </c>
      <c r="J126" s="47">
        <f t="shared" si="5"/>
        <v>0.003172</v>
      </c>
    </row>
    <row r="127" spans="1:10" ht="12.75">
      <c r="A127" s="40">
        <f t="shared" si="4"/>
        <v>-0.48</v>
      </c>
      <c r="B127" s="47">
        <f t="shared" si="2"/>
        <v>0.003602871289250884</v>
      </c>
      <c r="C127" s="47">
        <f t="shared" si="5"/>
        <v>0.0035838719679919984</v>
      </c>
      <c r="D127" s="47">
        <f t="shared" si="5"/>
        <v>0.0035638726824563285</v>
      </c>
      <c r="E127" s="47">
        <f t="shared" si="5"/>
        <v>0.0035468732897510095</v>
      </c>
      <c r="F127" s="47">
        <f t="shared" si="5"/>
        <v>0.0035118745400635875</v>
      </c>
      <c r="G127" s="47">
        <f t="shared" si="5"/>
        <v>0.003485875468867217</v>
      </c>
      <c r="H127" s="47">
        <f t="shared" si="5"/>
        <v>0.0034638762547779807</v>
      </c>
      <c r="I127" s="47">
        <f t="shared" si="5"/>
        <v>0.0034298774693673414</v>
      </c>
      <c r="J127" s="47">
        <f t="shared" si="5"/>
        <v>0.003413878040938806</v>
      </c>
    </row>
    <row r="128" spans="1:10" ht="12.75">
      <c r="A128" s="40">
        <f t="shared" si="4"/>
        <v>-0.47</v>
      </c>
      <c r="B128" s="47">
        <f t="shared" si="2"/>
        <v>0.003902860572285929</v>
      </c>
      <c r="C128" s="47">
        <f t="shared" si="5"/>
        <v>0.0038828612867502594</v>
      </c>
      <c r="D128" s="47">
        <f t="shared" si="5"/>
        <v>0.0038548622870003216</v>
      </c>
      <c r="E128" s="47">
        <f t="shared" si="5"/>
        <v>0.0038338630371878694</v>
      </c>
      <c r="F128" s="47">
        <f t="shared" si="5"/>
        <v>0.003793864466116529</v>
      </c>
      <c r="G128" s="47">
        <f t="shared" si="5"/>
        <v>0.0037618656092594576</v>
      </c>
      <c r="H128" s="47">
        <f t="shared" si="5"/>
        <v>0.003742866288000572</v>
      </c>
      <c r="I128" s="47">
        <f t="shared" si="5"/>
        <v>0.003709867466866717</v>
      </c>
      <c r="J128" s="47">
        <f t="shared" si="5"/>
        <v>0.003678868574286429</v>
      </c>
    </row>
    <row r="129" spans="1:10" ht="12.75">
      <c r="A129" s="40">
        <f t="shared" si="4"/>
        <v>-0.46</v>
      </c>
      <c r="B129" s="47">
        <f t="shared" si="2"/>
        <v>0.004230848855070911</v>
      </c>
      <c r="C129" s="47">
        <f t="shared" si="5"/>
        <v>0.004210849569535241</v>
      </c>
      <c r="D129" s="47">
        <f t="shared" si="5"/>
        <v>0.0041788507126781695</v>
      </c>
      <c r="E129" s="47">
        <f t="shared" si="5"/>
        <v>0.0041498517486514485</v>
      </c>
      <c r="F129" s="47">
        <f t="shared" si="5"/>
        <v>0.0041148529989640265</v>
      </c>
      <c r="G129" s="47">
        <f t="shared" si="5"/>
        <v>0.004076854356446255</v>
      </c>
      <c r="H129" s="47">
        <f t="shared" si="5"/>
        <v>0.004055855106633802</v>
      </c>
      <c r="I129" s="47">
        <f t="shared" si="5"/>
        <v>0.00401785646411603</v>
      </c>
      <c r="J129" s="47">
        <f t="shared" si="5"/>
        <v>0.003983857678705391</v>
      </c>
    </row>
    <row r="130" spans="1:10" ht="12.75">
      <c r="A130" s="40">
        <f t="shared" si="4"/>
        <v>-0.45</v>
      </c>
      <c r="B130" s="47">
        <f t="shared" si="2"/>
        <v>0.00460383553031115</v>
      </c>
      <c r="C130" s="47">
        <f aca="true" t="shared" si="6" ref="C130:J139">C14*$M14/10000</f>
        <v>0.004571836673454078</v>
      </c>
      <c r="D130" s="47">
        <f t="shared" si="6"/>
        <v>0.0045438376737041404</v>
      </c>
      <c r="E130" s="47">
        <f t="shared" si="6"/>
        <v>0.0045148387096774194</v>
      </c>
      <c r="F130" s="47">
        <f t="shared" si="6"/>
        <v>0.004473840174329296</v>
      </c>
      <c r="G130" s="47">
        <f t="shared" si="6"/>
        <v>0.004429841746150824</v>
      </c>
      <c r="H130" s="47">
        <f t="shared" si="6"/>
        <v>0.00440284271067767</v>
      </c>
      <c r="I130" s="47">
        <f t="shared" si="6"/>
        <v>0.004360844211052763</v>
      </c>
      <c r="J130" s="47">
        <f t="shared" si="6"/>
        <v>0.004317845747151074</v>
      </c>
    </row>
    <row r="131" spans="1:10" ht="12.75">
      <c r="A131" s="40">
        <f t="shared" si="4"/>
        <v>-0.44</v>
      </c>
      <c r="B131" s="47">
        <f t="shared" si="2"/>
        <v>0.0050149999999999995</v>
      </c>
      <c r="C131" s="47">
        <f t="shared" si="6"/>
        <v>0.004982</v>
      </c>
      <c r="D131" s="47">
        <f t="shared" si="6"/>
        <v>0.004957</v>
      </c>
      <c r="E131" s="47">
        <f t="shared" si="6"/>
        <v>0.004917</v>
      </c>
      <c r="F131" s="47">
        <f t="shared" si="6"/>
        <v>0.004866</v>
      </c>
      <c r="G131" s="47">
        <f t="shared" si="6"/>
        <v>0.00483</v>
      </c>
      <c r="H131" s="47">
        <f t="shared" si="6"/>
        <v>0.004793</v>
      </c>
      <c r="I131" s="47">
        <f t="shared" si="6"/>
        <v>0.0047469999999999995</v>
      </c>
      <c r="J131" s="47">
        <f t="shared" si="6"/>
        <v>0.0047</v>
      </c>
    </row>
    <row r="132" spans="1:10" ht="12.75">
      <c r="A132" s="40">
        <f t="shared" si="4"/>
        <v>-0.43</v>
      </c>
      <c r="B132" s="47">
        <f t="shared" si="2"/>
        <v>0.0054789999999999995</v>
      </c>
      <c r="C132" s="47">
        <f t="shared" si="6"/>
        <v>0.005444</v>
      </c>
      <c r="D132" s="47">
        <f t="shared" si="6"/>
        <v>0.005407</v>
      </c>
      <c r="E132" s="47">
        <f t="shared" si="6"/>
        <v>0.005363000000000001</v>
      </c>
      <c r="F132" s="47">
        <f t="shared" si="6"/>
        <v>0.0053159999999999995</v>
      </c>
      <c r="G132" s="47">
        <f t="shared" si="6"/>
        <v>0.005268999999999999</v>
      </c>
      <c r="H132" s="47">
        <f t="shared" si="6"/>
        <v>0.005229999999999999</v>
      </c>
      <c r="I132" s="47">
        <f t="shared" si="6"/>
        <v>0.005181</v>
      </c>
      <c r="J132" s="47">
        <f t="shared" si="6"/>
        <v>0.005125</v>
      </c>
    </row>
    <row r="133" spans="1:10" ht="12.75">
      <c r="A133" s="40">
        <f t="shared" si="4"/>
        <v>-0.42</v>
      </c>
      <c r="B133" s="47">
        <f t="shared" si="2"/>
        <v>0.006011</v>
      </c>
      <c r="C133" s="47">
        <f t="shared" si="6"/>
        <v>0.005964</v>
      </c>
      <c r="D133" s="47">
        <f t="shared" si="6"/>
        <v>0.005928</v>
      </c>
      <c r="E133" s="47">
        <f t="shared" si="6"/>
        <v>0.005876</v>
      </c>
      <c r="F133" s="47">
        <f t="shared" si="6"/>
        <v>0.0058189999999999995</v>
      </c>
      <c r="G133" s="47">
        <f t="shared" si="6"/>
        <v>0.00577</v>
      </c>
      <c r="H133" s="47">
        <f t="shared" si="6"/>
        <v>0.005721</v>
      </c>
      <c r="I133" s="47">
        <f t="shared" si="6"/>
        <v>0.005668</v>
      </c>
      <c r="J133" s="47">
        <f t="shared" si="6"/>
        <v>0.005604</v>
      </c>
    </row>
    <row r="134" spans="1:10" ht="12.75">
      <c r="A134" s="40">
        <f t="shared" si="4"/>
        <v>-0.41</v>
      </c>
      <c r="B134" s="47">
        <f t="shared" si="2"/>
        <v>0.006606</v>
      </c>
      <c r="C134" s="47">
        <f t="shared" si="6"/>
        <v>0.006552</v>
      </c>
      <c r="D134" s="47">
        <f t="shared" si="6"/>
        <v>0.006509999999999999</v>
      </c>
      <c r="E134" s="47">
        <f t="shared" si="6"/>
        <v>0.006456</v>
      </c>
      <c r="F134" s="47">
        <f t="shared" si="6"/>
        <v>0.006393</v>
      </c>
      <c r="G134" s="47">
        <f t="shared" si="6"/>
        <v>0.006337</v>
      </c>
      <c r="H134" s="47">
        <f t="shared" si="6"/>
        <v>0.006289</v>
      </c>
      <c r="I134" s="47">
        <f t="shared" si="6"/>
        <v>0.006228</v>
      </c>
      <c r="J134" s="47">
        <f t="shared" si="6"/>
        <v>0.00615</v>
      </c>
    </row>
    <row r="135" spans="1:10" ht="12.75">
      <c r="A135" s="40">
        <f t="shared" si="4"/>
        <v>-0.4</v>
      </c>
      <c r="B135" s="47">
        <f t="shared" si="2"/>
        <v>0.00727774000643018</v>
      </c>
      <c r="C135" s="47">
        <f t="shared" si="6"/>
        <v>0.007221742006930304</v>
      </c>
      <c r="D135" s="47">
        <f t="shared" si="6"/>
        <v>0.007175743650198265</v>
      </c>
      <c r="E135" s="47">
        <f t="shared" si="6"/>
        <v>0.007116745757868038</v>
      </c>
      <c r="F135" s="47">
        <f t="shared" si="6"/>
        <v>0.00704774822276998</v>
      </c>
      <c r="G135" s="47">
        <f t="shared" si="6"/>
        <v>0.0069807506162254855</v>
      </c>
      <c r="H135" s="47">
        <f t="shared" si="6"/>
        <v>0.006923752652448826</v>
      </c>
      <c r="I135" s="47">
        <f t="shared" si="6"/>
        <v>0.006854755117350767</v>
      </c>
      <c r="J135" s="47">
        <f t="shared" si="6"/>
        <v>0.006768758189547387</v>
      </c>
    </row>
    <row r="136" spans="1:10" ht="12.75">
      <c r="A136" s="40">
        <f t="shared" si="4"/>
        <v>-0.39</v>
      </c>
      <c r="B136" s="47">
        <f t="shared" si="2"/>
        <v>0.008057</v>
      </c>
      <c r="C136" s="47">
        <f t="shared" si="6"/>
        <v>0.007998</v>
      </c>
      <c r="D136" s="47">
        <f t="shared" si="6"/>
        <v>0.007940000000000001</v>
      </c>
      <c r="E136" s="47">
        <f t="shared" si="6"/>
        <v>0.007873999999999999</v>
      </c>
      <c r="F136" s="47">
        <f t="shared" si="6"/>
        <v>0.007790000000000001</v>
      </c>
      <c r="G136" s="47">
        <f t="shared" si="6"/>
        <v>0.007729000000000001</v>
      </c>
      <c r="H136" s="47">
        <f t="shared" si="6"/>
        <v>0.0076560000000000005</v>
      </c>
      <c r="I136" s="47">
        <f t="shared" si="6"/>
        <v>0.0075780000000000005</v>
      </c>
      <c r="J136" s="47">
        <f t="shared" si="6"/>
        <v>0.0074849999999999995</v>
      </c>
    </row>
    <row r="137" spans="1:10" ht="12.75">
      <c r="A137" s="40">
        <f t="shared" si="4"/>
        <v>-0.38</v>
      </c>
      <c r="B137" s="47">
        <f t="shared" si="2"/>
        <v>0.008937</v>
      </c>
      <c r="C137" s="47">
        <f t="shared" si="6"/>
        <v>0.008875</v>
      </c>
      <c r="D137" s="47">
        <f t="shared" si="6"/>
        <v>0.008808</v>
      </c>
      <c r="E137" s="47">
        <f t="shared" si="6"/>
        <v>0.008742</v>
      </c>
      <c r="F137" s="47">
        <f t="shared" si="6"/>
        <v>0.008647</v>
      </c>
      <c r="G137" s="47">
        <f t="shared" si="6"/>
        <v>0.008574</v>
      </c>
      <c r="H137" s="47">
        <f t="shared" si="6"/>
        <v>0.008493</v>
      </c>
      <c r="I137" s="47">
        <f t="shared" si="6"/>
        <v>0.008398000000000001</v>
      </c>
      <c r="J137" s="47">
        <f t="shared" si="6"/>
        <v>0.008288</v>
      </c>
    </row>
    <row r="138" spans="1:10" ht="12.75">
      <c r="A138" s="40">
        <f t="shared" si="4"/>
        <v>-0.37</v>
      </c>
      <c r="B138" s="47">
        <f t="shared" si="2"/>
        <v>0.009976</v>
      </c>
      <c r="C138" s="47">
        <f t="shared" si="6"/>
        <v>0.009906</v>
      </c>
      <c r="D138" s="47">
        <f t="shared" si="6"/>
        <v>0.00983</v>
      </c>
      <c r="E138" s="47">
        <f t="shared" si="6"/>
        <v>0.009758</v>
      </c>
      <c r="F138" s="47">
        <f t="shared" si="6"/>
        <v>0.009647</v>
      </c>
      <c r="G138" s="47">
        <f t="shared" si="6"/>
        <v>0.00957</v>
      </c>
      <c r="H138" s="47">
        <f t="shared" si="6"/>
        <v>0.009470000000000001</v>
      </c>
      <c r="I138" s="47">
        <f t="shared" si="6"/>
        <v>0.009368000000000001</v>
      </c>
      <c r="J138" s="47">
        <f t="shared" si="6"/>
        <v>0.009245</v>
      </c>
    </row>
    <row r="139" spans="1:10" ht="12.75">
      <c r="A139" s="40">
        <f t="shared" si="4"/>
        <v>-0.36</v>
      </c>
      <c r="B139" s="47">
        <f t="shared" si="2"/>
        <v>0.011170600935948273</v>
      </c>
      <c r="C139" s="47">
        <f t="shared" si="6"/>
        <v>0.011099603472296648</v>
      </c>
      <c r="D139" s="47">
        <f t="shared" si="6"/>
        <v>0.011021606258707534</v>
      </c>
      <c r="E139" s="47">
        <f t="shared" si="6"/>
        <v>0.010940609152288073</v>
      </c>
      <c r="F139" s="47">
        <f t="shared" si="6"/>
        <v>0.010808613867752653</v>
      </c>
      <c r="G139" s="47">
        <f t="shared" si="6"/>
        <v>0.010723616904226057</v>
      </c>
      <c r="H139" s="47">
        <f t="shared" si="6"/>
        <v>0.010614620798056659</v>
      </c>
      <c r="I139" s="47">
        <f t="shared" si="6"/>
        <v>0.01049162519201229</v>
      </c>
      <c r="J139" s="47">
        <f t="shared" si="6"/>
        <v>0.010346630371878685</v>
      </c>
    </row>
    <row r="140" spans="1:10" ht="12.75">
      <c r="A140" s="40">
        <f t="shared" si="4"/>
        <v>-0.35</v>
      </c>
      <c r="B140" s="47">
        <f t="shared" si="2"/>
        <v>0.012573</v>
      </c>
      <c r="C140" s="47">
        <f aca="true" t="shared" si="7" ref="C140:J149">C24*$M24/10000</f>
        <v>0.012498</v>
      </c>
      <c r="D140" s="47">
        <f t="shared" si="7"/>
        <v>0.01241</v>
      </c>
      <c r="E140" s="47">
        <f t="shared" si="7"/>
        <v>0.012331</v>
      </c>
      <c r="F140" s="47">
        <f t="shared" si="7"/>
        <v>0.012178</v>
      </c>
      <c r="G140" s="47">
        <f t="shared" si="7"/>
        <v>0.012088</v>
      </c>
      <c r="H140" s="47">
        <f t="shared" si="7"/>
        <v>0.011953</v>
      </c>
      <c r="I140" s="47">
        <f t="shared" si="7"/>
        <v>0.011814</v>
      </c>
      <c r="J140" s="47">
        <f t="shared" si="7"/>
        <v>0.011643</v>
      </c>
    </row>
    <row r="141" spans="1:10" ht="12.75">
      <c r="A141" s="40">
        <f t="shared" si="4"/>
        <v>-0.34</v>
      </c>
      <c r="B141" s="47">
        <f t="shared" si="2"/>
        <v>0.014227000000000002</v>
      </c>
      <c r="C141" s="47">
        <f t="shared" si="7"/>
        <v>0.014159999999999999</v>
      </c>
      <c r="D141" s="47">
        <f t="shared" si="7"/>
        <v>0.014065000000000001</v>
      </c>
      <c r="E141" s="47">
        <f t="shared" si="7"/>
        <v>0.013980000000000001</v>
      </c>
      <c r="F141" s="47">
        <f t="shared" si="7"/>
        <v>0.013805000000000001</v>
      </c>
      <c r="G141" s="47">
        <f t="shared" si="7"/>
        <v>0.013704</v>
      </c>
      <c r="H141" s="47">
        <f t="shared" si="7"/>
        <v>0.01355</v>
      </c>
      <c r="I141" s="47">
        <f t="shared" si="7"/>
        <v>0.013386000000000002</v>
      </c>
      <c r="J141" s="47">
        <f t="shared" si="7"/>
        <v>0.013191</v>
      </c>
    </row>
    <row r="142" spans="1:10" ht="12.75">
      <c r="A142" s="40">
        <f t="shared" si="4"/>
        <v>-0.33</v>
      </c>
      <c r="B142" s="47">
        <f t="shared" si="2"/>
        <v>0.016205</v>
      </c>
      <c r="C142" s="47">
        <f t="shared" si="7"/>
        <v>0.01614</v>
      </c>
      <c r="D142" s="47">
        <f t="shared" si="7"/>
        <v>0.016045</v>
      </c>
      <c r="E142" s="47">
        <f t="shared" si="7"/>
        <v>0.015959</v>
      </c>
      <c r="F142" s="47">
        <f t="shared" si="7"/>
        <v>0.015762</v>
      </c>
      <c r="G142" s="47">
        <f t="shared" si="7"/>
        <v>0.015653999999999998</v>
      </c>
      <c r="H142" s="47">
        <f t="shared" si="7"/>
        <v>0.015465000000000001</v>
      </c>
      <c r="I142" s="47">
        <f t="shared" si="7"/>
        <v>0.015281999999999999</v>
      </c>
      <c r="J142" s="47">
        <f t="shared" si="7"/>
        <v>0.015043</v>
      </c>
    </row>
    <row r="143" spans="1:10" ht="12.75">
      <c r="A143" s="40">
        <f t="shared" si="4"/>
        <v>-0.32</v>
      </c>
      <c r="B143" s="47">
        <f t="shared" si="2"/>
        <v>0.018599</v>
      </c>
      <c r="C143" s="47">
        <f t="shared" si="7"/>
        <v>0.018553999999999998</v>
      </c>
      <c r="D143" s="47">
        <f t="shared" si="7"/>
        <v>0.018455000000000003</v>
      </c>
      <c r="E143" s="47">
        <f t="shared" si="7"/>
        <v>0.018369999999999997</v>
      </c>
      <c r="F143" s="47">
        <f t="shared" si="7"/>
        <v>0.018144999999999998</v>
      </c>
      <c r="G143" s="47">
        <f t="shared" si="7"/>
        <v>0.018034</v>
      </c>
      <c r="H143" s="47">
        <f t="shared" si="7"/>
        <v>0.017814</v>
      </c>
      <c r="I143" s="47">
        <f t="shared" si="7"/>
        <v>0.017588</v>
      </c>
      <c r="J143" s="47">
        <f t="shared" si="7"/>
        <v>0.017315</v>
      </c>
    </row>
    <row r="144" spans="1:10" ht="12.75">
      <c r="A144" s="40">
        <f t="shared" si="4"/>
        <v>-0.31</v>
      </c>
      <c r="B144" s="47">
        <f t="shared" si="2"/>
        <v>0.021547999999999998</v>
      </c>
      <c r="C144" s="47">
        <f t="shared" si="7"/>
        <v>0.021522</v>
      </c>
      <c r="D144" s="47">
        <f t="shared" si="7"/>
        <v>0.021438</v>
      </c>
      <c r="E144" s="47">
        <f t="shared" si="7"/>
        <v>0.02137</v>
      </c>
      <c r="F144" s="47">
        <f t="shared" si="7"/>
        <v>0.021116</v>
      </c>
      <c r="G144" s="47">
        <f t="shared" si="7"/>
        <v>0.020995</v>
      </c>
      <c r="H144" s="47">
        <f t="shared" si="7"/>
        <v>0.020734</v>
      </c>
      <c r="I144" s="47">
        <f t="shared" si="7"/>
        <v>0.020467</v>
      </c>
      <c r="J144" s="47">
        <f t="shared" si="7"/>
        <v>0.020128999999999998</v>
      </c>
    </row>
    <row r="145" spans="1:10" ht="12.75">
      <c r="A145" s="40">
        <f t="shared" si="4"/>
        <v>-0.3</v>
      </c>
      <c r="B145" s="47">
        <f t="shared" si="2"/>
        <v>0.025228</v>
      </c>
      <c r="C145" s="47">
        <f t="shared" si="7"/>
        <v>0.025259999999999998</v>
      </c>
      <c r="D145" s="47">
        <f t="shared" si="7"/>
        <v>0.0252</v>
      </c>
      <c r="E145" s="47">
        <f t="shared" si="7"/>
        <v>0.025151</v>
      </c>
      <c r="F145" s="47">
        <f t="shared" si="7"/>
        <v>0.024868</v>
      </c>
      <c r="G145" s="47">
        <f t="shared" si="7"/>
        <v>0.024746999999999998</v>
      </c>
      <c r="H145" s="47">
        <f t="shared" si="7"/>
        <v>0.02443</v>
      </c>
      <c r="I145" s="47">
        <f t="shared" si="7"/>
        <v>0.024114</v>
      </c>
      <c r="J145" s="47">
        <f t="shared" si="7"/>
        <v>0.023693000000000002</v>
      </c>
    </row>
    <row r="146" spans="1:10" ht="12.75">
      <c r="A146" s="40">
        <f t="shared" si="4"/>
        <v>-0.29</v>
      </c>
      <c r="B146" s="47">
        <f t="shared" si="2"/>
        <v>0.029970929303754515</v>
      </c>
      <c r="C146" s="47">
        <f t="shared" si="7"/>
        <v>0.030090925016968532</v>
      </c>
      <c r="D146" s="47">
        <f t="shared" si="7"/>
        <v>0.03007692551709356</v>
      </c>
      <c r="E146" s="47">
        <f t="shared" si="7"/>
        <v>0.03007592555281678</v>
      </c>
      <c r="F146" s="47">
        <f t="shared" si="7"/>
        <v>0.029756936948522845</v>
      </c>
      <c r="G146" s="47">
        <f t="shared" si="7"/>
        <v>0.029637941199585613</v>
      </c>
      <c r="H146" s="47">
        <f t="shared" si="7"/>
        <v>0.02925495488157754</v>
      </c>
      <c r="I146" s="47">
        <f t="shared" si="7"/>
        <v>0.028858969027971283</v>
      </c>
      <c r="J146" s="47">
        <f t="shared" si="7"/>
        <v>0.028318988318508202</v>
      </c>
    </row>
    <row r="147" spans="1:10" ht="12.75">
      <c r="A147" s="40">
        <f t="shared" si="4"/>
        <v>-0.28</v>
      </c>
      <c r="B147" s="47">
        <f t="shared" si="2"/>
        <v>0.036267</v>
      </c>
      <c r="C147" s="47">
        <f t="shared" si="7"/>
        <v>0.036538</v>
      </c>
      <c r="D147" s="47">
        <f t="shared" si="7"/>
        <v>0.036607</v>
      </c>
      <c r="E147" s="47">
        <f t="shared" si="7"/>
        <v>0.036685</v>
      </c>
      <c r="F147" s="47">
        <f t="shared" si="7"/>
        <v>0.036322</v>
      </c>
      <c r="G147" s="47">
        <f t="shared" si="7"/>
        <v>0.036219</v>
      </c>
      <c r="H147" s="47">
        <f t="shared" si="7"/>
        <v>0.035746</v>
      </c>
      <c r="I147" s="47">
        <f t="shared" si="7"/>
        <v>0.035246</v>
      </c>
      <c r="J147" s="47">
        <f t="shared" si="7"/>
        <v>0.034537</v>
      </c>
    </row>
    <row r="148" spans="1:10" ht="12.75">
      <c r="A148" s="40">
        <f t="shared" si="4"/>
        <v>-0.27</v>
      </c>
      <c r="B148" s="47">
        <f t="shared" si="2"/>
        <v>0.044965</v>
      </c>
      <c r="C148" s="47">
        <f t="shared" si="7"/>
        <v>0.045487</v>
      </c>
      <c r="D148" s="47">
        <f t="shared" si="7"/>
        <v>0.045697</v>
      </c>
      <c r="E148" s="47">
        <f t="shared" si="7"/>
        <v>0.045899</v>
      </c>
      <c r="F148" s="47">
        <f t="shared" si="7"/>
        <v>0.045478</v>
      </c>
      <c r="G148" s="47">
        <f t="shared" si="7"/>
        <v>0.045424</v>
      </c>
      <c r="H148" s="47">
        <f t="shared" si="7"/>
        <v>0.044819</v>
      </c>
      <c r="I148" s="47">
        <f t="shared" si="7"/>
        <v>0.044182</v>
      </c>
      <c r="J148" s="47">
        <f t="shared" si="7"/>
        <v>0.043227999999999996</v>
      </c>
    </row>
    <row r="149" spans="1:10" ht="12.75">
      <c r="A149" s="40">
        <f t="shared" si="4"/>
        <v>-0.26</v>
      </c>
      <c r="B149" s="47">
        <f t="shared" si="2"/>
        <v>0.0576429407351838</v>
      </c>
      <c r="C149" s="47">
        <f t="shared" si="7"/>
        <v>0.05854090865573536</v>
      </c>
      <c r="D149" s="47">
        <f t="shared" si="7"/>
        <v>0.05895089400921658</v>
      </c>
      <c r="E149" s="47">
        <f t="shared" si="7"/>
        <v>0.05935887943414425</v>
      </c>
      <c r="F149" s="47">
        <f t="shared" si="7"/>
        <v>0.05885489743864539</v>
      </c>
      <c r="G149" s="47">
        <f t="shared" si="7"/>
        <v>0.05888689629550245</v>
      </c>
      <c r="H149" s="47">
        <f t="shared" si="7"/>
        <v>0.05812092365948631</v>
      </c>
      <c r="I149" s="47">
        <f t="shared" si="7"/>
        <v>0.057304952809630993</v>
      </c>
      <c r="J149" s="47">
        <f t="shared" si="7"/>
        <v>0.05599599957132141</v>
      </c>
    </row>
    <row r="150" spans="1:10" ht="12.75">
      <c r="A150" s="40">
        <f t="shared" si="4"/>
        <v>-0.25</v>
      </c>
      <c r="B150" s="47">
        <f t="shared" si="2"/>
        <v>0.07744823320115744</v>
      </c>
      <c r="C150" s="47">
        <f aca="true" t="shared" si="8" ref="C150:J159">C34*$M34/10000</f>
        <v>0.0788671825099132</v>
      </c>
      <c r="D150" s="47">
        <f t="shared" si="8"/>
        <v>0.07949316014717966</v>
      </c>
      <c r="E150" s="47">
        <f t="shared" si="8"/>
        <v>0.08019213517665132</v>
      </c>
      <c r="F150" s="47">
        <f t="shared" si="8"/>
        <v>0.0795141593969921</v>
      </c>
      <c r="G150" s="47">
        <f t="shared" si="8"/>
        <v>0.07976015060908084</v>
      </c>
      <c r="H150" s="47">
        <f t="shared" si="8"/>
        <v>0.07879918493909192</v>
      </c>
      <c r="I150" s="47">
        <f t="shared" si="8"/>
        <v>0.07783121951916552</v>
      </c>
      <c r="J150" s="47">
        <f t="shared" si="8"/>
        <v>0.07608928174900868</v>
      </c>
    </row>
    <row r="151" spans="1:10" ht="12.75">
      <c r="A151" s="40">
        <f t="shared" si="4"/>
        <v>-0.24</v>
      </c>
      <c r="B151" s="47">
        <f aca="true" t="shared" si="9" ref="B151:B182">B35*$M35/10000</f>
        <v>0.11146901782588504</v>
      </c>
      <c r="C151" s="47">
        <f t="shared" si="8"/>
        <v>0.11325895388132749</v>
      </c>
      <c r="D151" s="47">
        <f t="shared" si="8"/>
        <v>0.1139049308041296</v>
      </c>
      <c r="E151" s="47">
        <f t="shared" si="8"/>
        <v>0.11494389368770765</v>
      </c>
      <c r="F151" s="47">
        <f t="shared" si="8"/>
        <v>0.11386593219733507</v>
      </c>
      <c r="G151" s="47">
        <f t="shared" si="8"/>
        <v>0.11457990669095845</v>
      </c>
      <c r="H151" s="47">
        <f t="shared" si="8"/>
        <v>0.11352694430750546</v>
      </c>
      <c r="I151" s="47">
        <f t="shared" si="8"/>
        <v>0.11269697395777516</v>
      </c>
      <c r="J151" s="47">
        <f t="shared" si="8"/>
        <v>0.11077404265352052</v>
      </c>
    </row>
    <row r="152" spans="1:10" ht="12.75">
      <c r="A152" s="40">
        <f t="shared" si="4"/>
        <v>-0.23</v>
      </c>
      <c r="B152" s="47">
        <f t="shared" si="9"/>
        <v>0.176637</v>
      </c>
      <c r="C152" s="47">
        <f t="shared" si="8"/>
        <v>0.177598</v>
      </c>
      <c r="D152" s="47">
        <f t="shared" si="8"/>
        <v>0.17760499999999999</v>
      </c>
      <c r="E152" s="47">
        <f t="shared" si="8"/>
        <v>0.178849</v>
      </c>
      <c r="F152" s="47">
        <f t="shared" si="8"/>
        <v>0.177037</v>
      </c>
      <c r="G152" s="47">
        <f t="shared" si="8"/>
        <v>0.178438</v>
      </c>
      <c r="H152" s="47">
        <f t="shared" si="8"/>
        <v>0.177652</v>
      </c>
      <c r="I152" s="47">
        <f t="shared" si="8"/>
        <v>0.17773699999999998</v>
      </c>
      <c r="J152" s="47">
        <f t="shared" si="8"/>
        <v>0.177245</v>
      </c>
    </row>
    <row r="153" spans="1:10" ht="12.75">
      <c r="A153" s="40">
        <f t="shared" si="4"/>
        <v>-0.22</v>
      </c>
      <c r="B153" s="47">
        <f t="shared" si="9"/>
        <v>0.24485700000000002</v>
      </c>
      <c r="C153" s="47">
        <f t="shared" si="8"/>
        <v>0.244317</v>
      </c>
      <c r="D153" s="47">
        <f t="shared" si="8"/>
        <v>0.244123</v>
      </c>
      <c r="E153" s="47">
        <f t="shared" si="8"/>
        <v>0.244639</v>
      </c>
      <c r="F153" s="47">
        <f t="shared" si="8"/>
        <v>0.243918</v>
      </c>
      <c r="G153" s="47">
        <f t="shared" si="8"/>
        <v>0.244608</v>
      </c>
      <c r="H153" s="47">
        <f t="shared" si="8"/>
        <v>0.24435300000000001</v>
      </c>
      <c r="I153" s="47">
        <f t="shared" si="8"/>
        <v>0.24456599999999998</v>
      </c>
      <c r="J153" s="47">
        <f t="shared" si="8"/>
        <v>0.24573299999999998</v>
      </c>
    </row>
    <row r="154" spans="1:10" ht="12.75">
      <c r="A154" s="40">
        <f t="shared" si="4"/>
        <v>-0.21</v>
      </c>
      <c r="B154" s="47">
        <f t="shared" si="9"/>
        <v>0.25448690858428896</v>
      </c>
      <c r="C154" s="47">
        <f t="shared" si="8"/>
        <v>0.2538119326974601</v>
      </c>
      <c r="D154" s="47">
        <f t="shared" si="8"/>
        <v>0.25377193412638877</v>
      </c>
      <c r="E154" s="47">
        <f t="shared" si="8"/>
        <v>0.2539259286250134</v>
      </c>
      <c r="F154" s="47">
        <f t="shared" si="8"/>
        <v>0.2539029294466474</v>
      </c>
      <c r="G154" s="47">
        <f t="shared" si="8"/>
        <v>0.25408292301646845</v>
      </c>
      <c r="H154" s="47">
        <f t="shared" si="8"/>
        <v>0.25410492223055764</v>
      </c>
      <c r="I154" s="47">
        <f t="shared" si="8"/>
        <v>0.254287915693209</v>
      </c>
      <c r="J154" s="47">
        <f t="shared" si="8"/>
        <v>0.2552608809345194</v>
      </c>
    </row>
    <row r="155" spans="1:10" ht="12.75">
      <c r="A155" s="40">
        <f t="shared" si="4"/>
        <v>-0.2</v>
      </c>
      <c r="B155" s="47">
        <f t="shared" si="9"/>
        <v>0.256309</v>
      </c>
      <c r="C155" s="47">
        <f t="shared" si="8"/>
        <v>0.255646</v>
      </c>
      <c r="D155" s="47">
        <f t="shared" si="8"/>
        <v>0.25564000000000003</v>
      </c>
      <c r="E155" s="47">
        <f t="shared" si="8"/>
        <v>0.255743</v>
      </c>
      <c r="F155" s="47">
        <f t="shared" si="8"/>
        <v>0.25581</v>
      </c>
      <c r="G155" s="47">
        <f t="shared" si="8"/>
        <v>0.255912</v>
      </c>
      <c r="H155" s="47">
        <f t="shared" si="8"/>
        <v>0.255985</v>
      </c>
      <c r="I155" s="47">
        <f t="shared" si="8"/>
        <v>0.256177</v>
      </c>
      <c r="J155" s="47">
        <f t="shared" si="8"/>
        <v>0.25710700000000003</v>
      </c>
    </row>
    <row r="156" spans="1:10" ht="12.75">
      <c r="A156" s="40">
        <f t="shared" si="4"/>
        <v>-0.19</v>
      </c>
      <c r="B156" s="47">
        <f t="shared" si="9"/>
        <v>0.25753200000000004</v>
      </c>
      <c r="C156" s="47">
        <f t="shared" si="8"/>
        <v>0.256868</v>
      </c>
      <c r="D156" s="47">
        <f t="shared" si="8"/>
        <v>0.256867</v>
      </c>
      <c r="E156" s="47">
        <f t="shared" si="8"/>
        <v>0.256961</v>
      </c>
      <c r="F156" s="47">
        <f t="shared" si="8"/>
        <v>0.25704299999999997</v>
      </c>
      <c r="G156" s="47">
        <f t="shared" si="8"/>
        <v>0.25713600000000003</v>
      </c>
      <c r="H156" s="47">
        <f t="shared" si="8"/>
        <v>0.257225</v>
      </c>
      <c r="I156" s="47">
        <f t="shared" si="8"/>
        <v>0.257425</v>
      </c>
      <c r="J156" s="47">
        <f t="shared" si="8"/>
        <v>0.258362</v>
      </c>
    </row>
    <row r="157" spans="1:10" ht="12.75">
      <c r="A157" s="40">
        <f t="shared" si="4"/>
        <v>-0.18</v>
      </c>
      <c r="B157" s="47">
        <f t="shared" si="9"/>
        <v>0.25857199999999997</v>
      </c>
      <c r="C157" s="47">
        <f t="shared" si="8"/>
        <v>0.257904</v>
      </c>
      <c r="D157" s="47">
        <f t="shared" si="8"/>
        <v>0.25790100000000005</v>
      </c>
      <c r="E157" s="47">
        <f t="shared" si="8"/>
        <v>0.257988</v>
      </c>
      <c r="F157" s="47">
        <f t="shared" si="8"/>
        <v>0.258077</v>
      </c>
      <c r="G157" s="47">
        <f t="shared" si="8"/>
        <v>0.258171</v>
      </c>
      <c r="H157" s="47">
        <f t="shared" si="8"/>
        <v>0.258265</v>
      </c>
      <c r="I157" s="47">
        <f t="shared" si="8"/>
        <v>0.258467</v>
      </c>
      <c r="J157" s="47">
        <f t="shared" si="8"/>
        <v>0.259416</v>
      </c>
    </row>
    <row r="158" spans="1:10" ht="12.75">
      <c r="A158" s="40">
        <f t="shared" si="4"/>
        <v>-0.17</v>
      </c>
      <c r="B158" s="47">
        <f t="shared" si="9"/>
        <v>0.25945</v>
      </c>
      <c r="C158" s="47">
        <f t="shared" si="8"/>
        <v>0.258774</v>
      </c>
      <c r="D158" s="47">
        <f t="shared" si="8"/>
        <v>0.258777</v>
      </c>
      <c r="E158" s="47">
        <f t="shared" si="8"/>
        <v>0.258864</v>
      </c>
      <c r="F158" s="47">
        <f t="shared" si="8"/>
        <v>0.258955</v>
      </c>
      <c r="G158" s="47">
        <f t="shared" si="8"/>
        <v>0.25904099999999997</v>
      </c>
      <c r="H158" s="47">
        <f t="shared" si="8"/>
        <v>0.25913800000000003</v>
      </c>
      <c r="I158" s="47">
        <f t="shared" si="8"/>
        <v>0.259343</v>
      </c>
      <c r="J158" s="47">
        <f t="shared" si="8"/>
        <v>0.260299</v>
      </c>
    </row>
    <row r="159" spans="1:10" ht="12.75">
      <c r="A159" s="40">
        <f t="shared" si="4"/>
        <v>-0.16</v>
      </c>
      <c r="B159" s="47">
        <f t="shared" si="9"/>
        <v>0.260164</v>
      </c>
      <c r="C159" s="47">
        <f t="shared" si="8"/>
        <v>0.25948499999999997</v>
      </c>
      <c r="D159" s="47">
        <f t="shared" si="8"/>
        <v>0.259498</v>
      </c>
      <c r="E159" s="47">
        <f t="shared" si="8"/>
        <v>0.25958200000000003</v>
      </c>
      <c r="F159" s="47">
        <f t="shared" si="8"/>
        <v>0.25966999999999996</v>
      </c>
      <c r="G159" s="47">
        <f t="shared" si="8"/>
        <v>0.259754</v>
      </c>
      <c r="H159" s="47">
        <f t="shared" si="8"/>
        <v>0.259849</v>
      </c>
      <c r="I159" s="47">
        <f t="shared" si="8"/>
        <v>0.26005900000000004</v>
      </c>
      <c r="J159" s="47">
        <f t="shared" si="8"/>
        <v>0.261013</v>
      </c>
    </row>
    <row r="160" spans="1:11" ht="12.75">
      <c r="A160" s="40">
        <f t="shared" si="4"/>
        <v>-0.15</v>
      </c>
      <c r="B160" s="47">
        <f t="shared" si="9"/>
        <v>0.26074</v>
      </c>
      <c r="C160" s="47">
        <f aca="true" t="shared" si="10" ref="C160:J169">C44*$M44/10000</f>
        <v>0.26006399999999996</v>
      </c>
      <c r="D160" s="47">
        <f t="shared" si="10"/>
        <v>0.26006999999999997</v>
      </c>
      <c r="E160" s="47">
        <f t="shared" si="10"/>
        <v>0.260153</v>
      </c>
      <c r="F160" s="47">
        <f t="shared" si="10"/>
        <v>0.26024</v>
      </c>
      <c r="G160" s="47">
        <f t="shared" si="10"/>
        <v>0.260317</v>
      </c>
      <c r="H160" s="47">
        <f t="shared" si="10"/>
        <v>0.260417</v>
      </c>
      <c r="I160" s="47">
        <f t="shared" si="10"/>
        <v>0.26062399999999997</v>
      </c>
      <c r="J160" s="47">
        <f t="shared" si="10"/>
        <v>0.26159299999999996</v>
      </c>
      <c r="K160" s="5"/>
    </row>
    <row r="161" spans="1:11" ht="12.75">
      <c r="A161" s="40">
        <f t="shared" si="4"/>
        <v>-0.14</v>
      </c>
      <c r="B161" s="47">
        <f t="shared" si="9"/>
        <v>0.261167</v>
      </c>
      <c r="C161" s="47">
        <f t="shared" si="10"/>
        <v>0.26048899999999997</v>
      </c>
      <c r="D161" s="47">
        <f t="shared" si="10"/>
        <v>0.26048699999999997</v>
      </c>
      <c r="E161" s="47">
        <f t="shared" si="10"/>
        <v>0.260562</v>
      </c>
      <c r="F161" s="47">
        <f t="shared" si="10"/>
        <v>0.260667</v>
      </c>
      <c r="G161" s="47">
        <f t="shared" si="10"/>
        <v>0.260747</v>
      </c>
      <c r="H161" s="47">
        <f t="shared" si="10"/>
        <v>0.260842</v>
      </c>
      <c r="I161" s="47">
        <f t="shared" si="10"/>
        <v>0.26104499999999997</v>
      </c>
      <c r="J161" s="47">
        <f t="shared" si="10"/>
        <v>0.26202</v>
      </c>
      <c r="K161" s="5"/>
    </row>
    <row r="162" spans="1:11" ht="12.75">
      <c r="A162" s="40">
        <f t="shared" si="4"/>
        <v>-0.13</v>
      </c>
      <c r="B162" s="47">
        <f t="shared" si="9"/>
        <v>0.261494</v>
      </c>
      <c r="C162" s="47">
        <f t="shared" si="10"/>
        <v>0.260819</v>
      </c>
      <c r="D162" s="47">
        <f t="shared" si="10"/>
        <v>0.260811</v>
      </c>
      <c r="E162" s="47">
        <f t="shared" si="10"/>
        <v>0.260887</v>
      </c>
      <c r="F162" s="47">
        <f t="shared" si="10"/>
        <v>0.26099</v>
      </c>
      <c r="G162" s="47">
        <f t="shared" si="10"/>
        <v>0.261069</v>
      </c>
      <c r="H162" s="47">
        <f t="shared" si="10"/>
        <v>0.261167</v>
      </c>
      <c r="I162" s="47">
        <f t="shared" si="10"/>
        <v>0.261366</v>
      </c>
      <c r="J162" s="47">
        <f t="shared" si="10"/>
        <v>0.262337</v>
      </c>
      <c r="K162" s="5"/>
    </row>
    <row r="163" spans="1:11" ht="12.75">
      <c r="A163" s="40">
        <f t="shared" si="4"/>
        <v>-0.12</v>
      </c>
      <c r="B163" s="47">
        <f t="shared" si="9"/>
        <v>0.26180567643749</v>
      </c>
      <c r="C163" s="47">
        <f t="shared" si="10"/>
        <v>0.2611246642730829</v>
      </c>
      <c r="D163" s="47">
        <f t="shared" si="10"/>
        <v>0.2611236642552204</v>
      </c>
      <c r="E163" s="47">
        <f t="shared" si="10"/>
        <v>0.261195665541325</v>
      </c>
      <c r="F163" s="47">
        <f t="shared" si="10"/>
        <v>0.2612986673811693</v>
      </c>
      <c r="G163" s="47">
        <f t="shared" si="10"/>
        <v>0.2613856689352125</v>
      </c>
      <c r="H163" s="47">
        <f t="shared" si="10"/>
        <v>0.26148167065001876</v>
      </c>
      <c r="I163" s="47">
        <f t="shared" si="10"/>
        <v>0.26168167422253186</v>
      </c>
      <c r="J163" s="47">
        <f t="shared" si="10"/>
        <v>0.2626626917457085</v>
      </c>
      <c r="K163" s="5"/>
    </row>
    <row r="164" spans="1:11" ht="12.75">
      <c r="A164" s="40">
        <f t="shared" si="4"/>
        <v>-0.11</v>
      </c>
      <c r="B164" s="47">
        <f t="shared" si="9"/>
        <v>0.262117</v>
      </c>
      <c r="C164" s="47">
        <f t="shared" si="10"/>
        <v>0.26144</v>
      </c>
      <c r="D164" s="47">
        <f t="shared" si="10"/>
        <v>0.261438</v>
      </c>
      <c r="E164" s="47">
        <f t="shared" si="10"/>
        <v>0.26151399999999997</v>
      </c>
      <c r="F164" s="47">
        <f t="shared" si="10"/>
        <v>0.26161599999999996</v>
      </c>
      <c r="G164" s="47">
        <f t="shared" si="10"/>
        <v>0.261703</v>
      </c>
      <c r="H164" s="47">
        <f t="shared" si="10"/>
        <v>0.261792</v>
      </c>
      <c r="I164" s="47">
        <f t="shared" si="10"/>
        <v>0.261993</v>
      </c>
      <c r="J164" s="47">
        <f t="shared" si="10"/>
        <v>0.262984</v>
      </c>
      <c r="K164" s="5"/>
    </row>
    <row r="165" spans="1:11" ht="12.75">
      <c r="A165" s="40">
        <f t="shared" si="4"/>
        <v>-0.1</v>
      </c>
      <c r="B165" s="47">
        <f t="shared" si="9"/>
        <v>0.262367</v>
      </c>
      <c r="C165" s="47">
        <f t="shared" si="10"/>
        <v>0.261689</v>
      </c>
      <c r="D165" s="47">
        <f t="shared" si="10"/>
        <v>0.261682</v>
      </c>
      <c r="E165" s="47">
        <f t="shared" si="10"/>
        <v>0.261767</v>
      </c>
      <c r="F165" s="47">
        <f t="shared" si="10"/>
        <v>0.261872</v>
      </c>
      <c r="G165" s="47">
        <f t="shared" si="10"/>
        <v>0.26195799999999997</v>
      </c>
      <c r="H165" s="47">
        <f t="shared" si="10"/>
        <v>0.262049</v>
      </c>
      <c r="I165" s="47">
        <f t="shared" si="10"/>
        <v>0.262246</v>
      </c>
      <c r="J165" s="47">
        <f t="shared" si="10"/>
        <v>0.263243</v>
      </c>
      <c r="K165" s="5"/>
    </row>
    <row r="166" spans="1:11" ht="12.75">
      <c r="A166" s="40">
        <f t="shared" si="4"/>
        <v>-0.09</v>
      </c>
      <c r="B166" s="47">
        <f t="shared" si="9"/>
        <v>0.26253000000000004</v>
      </c>
      <c r="C166" s="47">
        <f t="shared" si="10"/>
        <v>0.261852</v>
      </c>
      <c r="D166" s="47">
        <f t="shared" si="10"/>
        <v>0.261856</v>
      </c>
      <c r="E166" s="47">
        <f t="shared" si="10"/>
        <v>0.261929</v>
      </c>
      <c r="F166" s="47">
        <f t="shared" si="10"/>
        <v>0.26203000000000004</v>
      </c>
      <c r="G166" s="47">
        <f t="shared" si="10"/>
        <v>0.262119</v>
      </c>
      <c r="H166" s="47">
        <f t="shared" si="10"/>
        <v>0.262212</v>
      </c>
      <c r="I166" s="47">
        <f t="shared" si="10"/>
        <v>0.262414</v>
      </c>
      <c r="J166" s="47">
        <f t="shared" si="10"/>
        <v>0.263411</v>
      </c>
      <c r="K166" s="5"/>
    </row>
    <row r="167" spans="1:11" ht="12.75">
      <c r="A167" s="40">
        <f t="shared" si="4"/>
        <v>-0.08</v>
      </c>
      <c r="B167" s="47">
        <f t="shared" si="9"/>
        <v>0.26264561711856543</v>
      </c>
      <c r="C167" s="47">
        <f t="shared" si="10"/>
        <v>0.2619706412317365</v>
      </c>
      <c r="D167" s="47">
        <f t="shared" si="10"/>
        <v>0.26196764133890615</v>
      </c>
      <c r="E167" s="47">
        <f t="shared" si="10"/>
        <v>0.26204363862394175</v>
      </c>
      <c r="F167" s="47">
        <f t="shared" si="10"/>
        <v>0.2621436350516201</v>
      </c>
      <c r="G167" s="47">
        <f t="shared" si="10"/>
        <v>0.2622326318722538</v>
      </c>
      <c r="H167" s="47">
        <f t="shared" si="10"/>
        <v>0.2623216286928875</v>
      </c>
      <c r="I167" s="47">
        <f t="shared" si="10"/>
        <v>0.2625296212624585</v>
      </c>
      <c r="J167" s="47">
        <f t="shared" si="10"/>
        <v>0.2635265856464116</v>
      </c>
      <c r="K167" s="5"/>
    </row>
    <row r="168" spans="1:11" ht="12.75">
      <c r="A168" s="40">
        <f t="shared" si="4"/>
        <v>-0.07</v>
      </c>
      <c r="B168" s="47">
        <f t="shared" si="9"/>
        <v>0.2627316929782256</v>
      </c>
      <c r="C168" s="47">
        <f t="shared" si="10"/>
        <v>0.2620476807602308</v>
      </c>
      <c r="D168" s="47">
        <f t="shared" si="10"/>
        <v>0.2620476807602308</v>
      </c>
      <c r="E168" s="47">
        <f t="shared" si="10"/>
        <v>0.26212868220709856</v>
      </c>
      <c r="F168" s="47">
        <f t="shared" si="10"/>
        <v>0.26222868399335514</v>
      </c>
      <c r="G168" s="47">
        <f t="shared" si="10"/>
        <v>0.2623126854938106</v>
      </c>
      <c r="H168" s="47">
        <f t="shared" si="10"/>
        <v>0.26240768719075436</v>
      </c>
      <c r="I168" s="47">
        <f t="shared" si="10"/>
        <v>0.26261569090616793</v>
      </c>
      <c r="J168" s="47">
        <f t="shared" si="10"/>
        <v>0.2636177088044585</v>
      </c>
      <c r="K168" s="5"/>
    </row>
    <row r="169" spans="1:11" ht="12.75">
      <c r="A169" s="40">
        <f t="shared" si="4"/>
        <v>-0.06</v>
      </c>
      <c r="B169" s="47">
        <f t="shared" si="9"/>
        <v>0.262761</v>
      </c>
      <c r="C169" s="47">
        <f t="shared" si="10"/>
        <v>0.262081</v>
      </c>
      <c r="D169" s="47">
        <f t="shared" si="10"/>
        <v>0.262081</v>
      </c>
      <c r="E169" s="47">
        <f t="shared" si="10"/>
        <v>0.262158</v>
      </c>
      <c r="F169" s="47">
        <f t="shared" si="10"/>
        <v>0.262258</v>
      </c>
      <c r="G169" s="47">
        <f t="shared" si="10"/>
        <v>0.262337</v>
      </c>
      <c r="H169" s="47">
        <f t="shared" si="10"/>
        <v>0.262437</v>
      </c>
      <c r="I169" s="47">
        <f t="shared" si="10"/>
        <v>0.26264</v>
      </c>
      <c r="J169" s="47">
        <f t="shared" si="10"/>
        <v>0.263642</v>
      </c>
      <c r="K169" s="5"/>
    </row>
    <row r="170" spans="1:11" ht="12.75">
      <c r="A170" s="40">
        <f t="shared" si="4"/>
        <v>-0.05</v>
      </c>
      <c r="B170" s="47">
        <f t="shared" si="9"/>
        <v>0.26278</v>
      </c>
      <c r="C170" s="47">
        <f aca="true" t="shared" si="11" ref="C170:J179">C54*$M54/10000</f>
        <v>0.26210500000000003</v>
      </c>
      <c r="D170" s="47">
        <f t="shared" si="11"/>
        <v>0.26210900000000004</v>
      </c>
      <c r="E170" s="47">
        <f t="shared" si="11"/>
        <v>0.262182</v>
      </c>
      <c r="F170" s="47">
        <f t="shared" si="11"/>
        <v>0.262291</v>
      </c>
      <c r="G170" s="47">
        <f t="shared" si="11"/>
        <v>0.26237</v>
      </c>
      <c r="H170" s="47">
        <f t="shared" si="11"/>
        <v>0.262471</v>
      </c>
      <c r="I170" s="47">
        <f t="shared" si="11"/>
        <v>0.262683</v>
      </c>
      <c r="J170" s="47">
        <f t="shared" si="11"/>
        <v>0.26369000000000004</v>
      </c>
      <c r="K170" s="5"/>
    </row>
    <row r="171" spans="1:11" ht="12.75">
      <c r="A171" s="40">
        <f t="shared" si="4"/>
        <v>-0.04</v>
      </c>
      <c r="B171" s="47">
        <f t="shared" si="9"/>
        <v>0.262791</v>
      </c>
      <c r="C171" s="47">
        <f t="shared" si="11"/>
        <v>0.26211599999999996</v>
      </c>
      <c r="D171" s="47">
        <f t="shared" si="11"/>
        <v>0.262119</v>
      </c>
      <c r="E171" s="47">
        <f t="shared" si="11"/>
        <v>0.262202</v>
      </c>
      <c r="F171" s="47">
        <f t="shared" si="11"/>
        <v>0.262311</v>
      </c>
      <c r="G171" s="47">
        <f t="shared" si="11"/>
        <v>0.262385</v>
      </c>
      <c r="H171" s="47">
        <f t="shared" si="11"/>
        <v>0.26249</v>
      </c>
      <c r="I171" s="47">
        <f t="shared" si="11"/>
        <v>0.262708</v>
      </c>
      <c r="J171" s="47">
        <f t="shared" si="11"/>
        <v>0.26372399999999996</v>
      </c>
      <c r="K171" s="5"/>
    </row>
    <row r="172" spans="1:11" ht="12.75">
      <c r="A172" s="40">
        <f t="shared" si="4"/>
        <v>-0.03</v>
      </c>
      <c r="B172" s="47">
        <f t="shared" si="9"/>
        <v>0.26279969419288</v>
      </c>
      <c r="C172" s="47">
        <f t="shared" si="11"/>
        <v>0.2621196820463355</v>
      </c>
      <c r="D172" s="47">
        <f t="shared" si="11"/>
        <v>0.26213268227854886</v>
      </c>
      <c r="E172" s="47">
        <f t="shared" si="11"/>
        <v>0.2622016835110659</v>
      </c>
      <c r="F172" s="47">
        <f t="shared" si="11"/>
        <v>0.2623196856188486</v>
      </c>
      <c r="G172" s="47">
        <f t="shared" si="11"/>
        <v>0.26239868702999125</v>
      </c>
      <c r="H172" s="47">
        <f t="shared" si="11"/>
        <v>0.2625046889234232</v>
      </c>
      <c r="I172" s="47">
        <f t="shared" si="11"/>
        <v>0.2627266928889127</v>
      </c>
      <c r="J172" s="47">
        <f t="shared" si="11"/>
        <v>0.2637337108765161</v>
      </c>
      <c r="K172" s="5"/>
    </row>
    <row r="173" spans="1:11" ht="12.75">
      <c r="A173" s="40">
        <f t="shared" si="4"/>
        <v>-0.02</v>
      </c>
      <c r="B173" s="47">
        <f t="shared" si="9"/>
        <v>0.262834</v>
      </c>
      <c r="C173" s="47">
        <f t="shared" si="11"/>
        <v>0.262155</v>
      </c>
      <c r="D173" s="47">
        <f t="shared" si="11"/>
        <v>0.262162</v>
      </c>
      <c r="E173" s="47">
        <f t="shared" si="11"/>
        <v>0.26224000000000003</v>
      </c>
      <c r="F173" s="47">
        <f t="shared" si="11"/>
        <v>0.262359</v>
      </c>
      <c r="G173" s="47">
        <f t="shared" si="11"/>
        <v>0.262438</v>
      </c>
      <c r="H173" s="47">
        <f t="shared" si="11"/>
        <v>0.26254299999999997</v>
      </c>
      <c r="I173" s="47">
        <f t="shared" si="11"/>
        <v>0.262761</v>
      </c>
      <c r="J173" s="47">
        <f t="shared" si="11"/>
        <v>0.263763</v>
      </c>
      <c r="K173" s="5"/>
    </row>
    <row r="174" spans="1:11" ht="12.75">
      <c r="A174" s="40">
        <f t="shared" si="4"/>
        <v>-0.01</v>
      </c>
      <c r="B174" s="47">
        <f t="shared" si="9"/>
        <v>0.2628776955861601</v>
      </c>
      <c r="C174" s="47">
        <f t="shared" si="11"/>
        <v>0.2621976834396156</v>
      </c>
      <c r="D174" s="47">
        <f t="shared" si="11"/>
        <v>0.26219968347534073</v>
      </c>
      <c r="E174" s="47">
        <f t="shared" si="11"/>
        <v>0.2622736847971706</v>
      </c>
      <c r="F174" s="47">
        <f t="shared" si="11"/>
        <v>0.2623976870121287</v>
      </c>
      <c r="G174" s="47">
        <f t="shared" si="11"/>
        <v>0.26247168833395856</v>
      </c>
      <c r="H174" s="47">
        <f t="shared" si="11"/>
        <v>0.26257269013807766</v>
      </c>
      <c r="I174" s="47">
        <f t="shared" si="11"/>
        <v>0.26278969401425434</v>
      </c>
      <c r="J174" s="47">
        <f t="shared" si="11"/>
        <v>0.2637877118410946</v>
      </c>
      <c r="K174" s="5"/>
    </row>
    <row r="175" spans="1:11" ht="12.75">
      <c r="A175" s="40">
        <f t="shared" si="4"/>
        <v>0</v>
      </c>
      <c r="B175" s="47">
        <f t="shared" si="9"/>
        <v>0.262888</v>
      </c>
      <c r="C175" s="47">
        <f t="shared" si="11"/>
        <v>0.262208</v>
      </c>
      <c r="D175" s="47">
        <f t="shared" si="11"/>
        <v>0.262209</v>
      </c>
      <c r="E175" s="47">
        <f t="shared" si="11"/>
        <v>0.26227399999999995</v>
      </c>
      <c r="F175" s="47">
        <f t="shared" si="11"/>
        <v>0.262393</v>
      </c>
      <c r="G175" s="47">
        <f t="shared" si="11"/>
        <v>0.262471</v>
      </c>
      <c r="H175" s="47">
        <f t="shared" si="11"/>
        <v>0.26256799999999997</v>
      </c>
      <c r="I175" s="47">
        <f t="shared" si="11"/>
        <v>0.262776</v>
      </c>
      <c r="J175" s="47">
        <f t="shared" si="11"/>
        <v>0.263764</v>
      </c>
      <c r="K175" s="5"/>
    </row>
    <row r="176" spans="1:11" ht="12.75">
      <c r="A176" s="40">
        <f t="shared" si="4"/>
        <v>0.01</v>
      </c>
      <c r="B176" s="47">
        <f t="shared" si="9"/>
        <v>0.262888</v>
      </c>
      <c r="C176" s="47">
        <f t="shared" si="11"/>
        <v>0.262203</v>
      </c>
      <c r="D176" s="47">
        <f t="shared" si="11"/>
        <v>0.2622</v>
      </c>
      <c r="E176" s="47">
        <f t="shared" si="11"/>
        <v>0.26227399999999995</v>
      </c>
      <c r="F176" s="47">
        <f t="shared" si="11"/>
        <v>0.262388</v>
      </c>
      <c r="G176" s="47">
        <f t="shared" si="11"/>
        <v>0.262462</v>
      </c>
      <c r="H176" s="47">
        <f t="shared" si="11"/>
        <v>0.262563</v>
      </c>
      <c r="I176" s="47">
        <f t="shared" si="11"/>
        <v>0.262776</v>
      </c>
      <c r="J176" s="47">
        <f t="shared" si="11"/>
        <v>0.263754</v>
      </c>
      <c r="K176" s="5"/>
    </row>
    <row r="177" spans="1:11" ht="12.75">
      <c r="A177" s="40">
        <f t="shared" si="4"/>
        <v>0.02</v>
      </c>
      <c r="B177" s="47">
        <f t="shared" si="9"/>
        <v>0.26286460929518096</v>
      </c>
      <c r="C177" s="47">
        <f t="shared" si="11"/>
        <v>0.2621846335869682</v>
      </c>
      <c r="D177" s="47">
        <f t="shared" si="11"/>
        <v>0.26218163369413783</v>
      </c>
      <c r="E177" s="47">
        <f t="shared" si="11"/>
        <v>0.26225063122923586</v>
      </c>
      <c r="F177" s="47">
        <f t="shared" si="11"/>
        <v>0.2623596273354053</v>
      </c>
      <c r="G177" s="47">
        <f t="shared" si="11"/>
        <v>0.26243862451327116</v>
      </c>
      <c r="H177" s="47">
        <f t="shared" si="11"/>
        <v>0.2625396209052263</v>
      </c>
      <c r="I177" s="47">
        <f t="shared" si="11"/>
        <v>0.2627476134747973</v>
      </c>
      <c r="J177" s="47">
        <f t="shared" si="11"/>
        <v>0.2637255785374915</v>
      </c>
      <c r="K177" s="5"/>
    </row>
    <row r="178" spans="1:11" ht="12.75">
      <c r="A178" s="40">
        <f t="shared" si="4"/>
        <v>0.03</v>
      </c>
      <c r="B178" s="47">
        <f t="shared" si="9"/>
        <v>0.262854</v>
      </c>
      <c r="C178" s="47">
        <f t="shared" si="11"/>
        <v>0.262179</v>
      </c>
      <c r="D178" s="47">
        <f t="shared" si="11"/>
        <v>0.26217199999999996</v>
      </c>
      <c r="E178" s="47">
        <f t="shared" si="11"/>
        <v>0.262241</v>
      </c>
      <c r="F178" s="47">
        <f t="shared" si="11"/>
        <v>0.26235</v>
      </c>
      <c r="G178" s="47">
        <f t="shared" si="11"/>
        <v>0.26242</v>
      </c>
      <c r="H178" s="47">
        <f t="shared" si="11"/>
        <v>0.262525</v>
      </c>
      <c r="I178" s="47">
        <f t="shared" si="11"/>
        <v>0.262728</v>
      </c>
      <c r="J178" s="47">
        <f t="shared" si="11"/>
        <v>0.263721</v>
      </c>
      <c r="K178" s="5"/>
    </row>
    <row r="179" spans="1:11" ht="12.75">
      <c r="A179" s="40">
        <f t="shared" si="4"/>
        <v>0.04</v>
      </c>
      <c r="B179" s="47">
        <f t="shared" si="9"/>
        <v>0.262869</v>
      </c>
      <c r="C179" s="47">
        <f t="shared" si="11"/>
        <v>0.262189</v>
      </c>
      <c r="D179" s="47">
        <f t="shared" si="11"/>
        <v>0.26218600000000003</v>
      </c>
      <c r="E179" s="47">
        <f t="shared" si="11"/>
        <v>0.26226</v>
      </c>
      <c r="F179" s="47">
        <f t="shared" si="11"/>
        <v>0.262364</v>
      </c>
      <c r="G179" s="47">
        <f t="shared" si="11"/>
        <v>0.262438</v>
      </c>
      <c r="H179" s="47">
        <f t="shared" si="11"/>
        <v>0.26253899999999997</v>
      </c>
      <c r="I179" s="47">
        <f t="shared" si="11"/>
        <v>0.26274699999999995</v>
      </c>
      <c r="J179" s="47">
        <f t="shared" si="11"/>
        <v>0.263735</v>
      </c>
      <c r="K179" s="5"/>
    </row>
    <row r="180" spans="1:11" ht="12.75">
      <c r="A180" s="40">
        <f t="shared" si="4"/>
        <v>0.05</v>
      </c>
      <c r="B180" s="47">
        <f t="shared" si="9"/>
        <v>0.26285960947379705</v>
      </c>
      <c r="C180" s="47">
        <f aca="true" t="shared" si="12" ref="C180:J189">C64*$M64/10000</f>
        <v>0.2621846335869682</v>
      </c>
      <c r="D180" s="47">
        <f t="shared" si="12"/>
        <v>0.26218163369413783</v>
      </c>
      <c r="E180" s="47">
        <f t="shared" si="12"/>
        <v>0.26225563105061983</v>
      </c>
      <c r="F180" s="47">
        <f t="shared" si="12"/>
        <v>0.26236462715678915</v>
      </c>
      <c r="G180" s="47">
        <f t="shared" si="12"/>
        <v>0.26244762419176226</v>
      </c>
      <c r="H180" s="47">
        <f t="shared" si="12"/>
        <v>0.2625446207266102</v>
      </c>
      <c r="I180" s="47">
        <f t="shared" si="12"/>
        <v>0.2627526132961812</v>
      </c>
      <c r="J180" s="47">
        <f t="shared" si="12"/>
        <v>0.26374957768013435</v>
      </c>
      <c r="K180" s="5"/>
    </row>
    <row r="181" spans="1:11" ht="12.75">
      <c r="A181" s="40">
        <f t="shared" si="4"/>
        <v>0.06</v>
      </c>
      <c r="B181" s="47">
        <f t="shared" si="9"/>
        <v>0.2628546951753211</v>
      </c>
      <c r="C181" s="47">
        <f t="shared" si="12"/>
        <v>0.26218468320740224</v>
      </c>
      <c r="D181" s="47">
        <f t="shared" si="12"/>
        <v>0.2621816831538145</v>
      </c>
      <c r="E181" s="47">
        <f t="shared" si="12"/>
        <v>0.2622556844756444</v>
      </c>
      <c r="F181" s="47">
        <f t="shared" si="12"/>
        <v>0.2623606863512138</v>
      </c>
      <c r="G181" s="47">
        <f t="shared" si="12"/>
        <v>0.26243868774449386</v>
      </c>
      <c r="H181" s="47">
        <f t="shared" si="12"/>
        <v>0.2625356894771627</v>
      </c>
      <c r="I181" s="47">
        <f t="shared" si="12"/>
        <v>0.2627386931032635</v>
      </c>
      <c r="J181" s="47">
        <f t="shared" si="12"/>
        <v>0.26372671075147813</v>
      </c>
      <c r="K181" s="5"/>
    </row>
    <row r="182" spans="1:11" ht="12.75">
      <c r="A182" s="40">
        <f t="shared" si="4"/>
        <v>0.07</v>
      </c>
      <c r="B182" s="47">
        <f t="shared" si="9"/>
        <v>0.262836</v>
      </c>
      <c r="C182" s="47">
        <f t="shared" si="12"/>
        <v>0.26216100000000003</v>
      </c>
      <c r="D182" s="47">
        <f t="shared" si="12"/>
        <v>0.26216300000000003</v>
      </c>
      <c r="E182" s="47">
        <f t="shared" si="12"/>
        <v>0.262237</v>
      </c>
      <c r="F182" s="47">
        <f t="shared" si="12"/>
        <v>0.262346</v>
      </c>
      <c r="G182" s="47">
        <f t="shared" si="12"/>
        <v>0.26242</v>
      </c>
      <c r="H182" s="47">
        <f t="shared" si="12"/>
        <v>0.26251599999999997</v>
      </c>
      <c r="I182" s="47">
        <f t="shared" si="12"/>
        <v>0.26272</v>
      </c>
      <c r="J182" s="47">
        <f t="shared" si="12"/>
        <v>0.263712</v>
      </c>
      <c r="K182" s="5"/>
    </row>
    <row r="183" spans="1:11" ht="12.75">
      <c r="A183" s="40">
        <f t="shared" si="4"/>
        <v>0.08</v>
      </c>
      <c r="B183" s="47">
        <f aca="true" t="shared" si="13" ref="B183:B214">B67*$M67/10000</f>
        <v>0.2627876939785292</v>
      </c>
      <c r="C183" s="47">
        <f t="shared" si="12"/>
        <v>0.2621176820106104</v>
      </c>
      <c r="D183" s="47">
        <f t="shared" si="12"/>
        <v>0.2621216820820606</v>
      </c>
      <c r="E183" s="47">
        <f t="shared" si="12"/>
        <v>0.26218968329671505</v>
      </c>
      <c r="F183" s="47">
        <f t="shared" si="12"/>
        <v>0.2622946851722845</v>
      </c>
      <c r="G183" s="47">
        <f t="shared" si="12"/>
        <v>0.26236868649411427</v>
      </c>
      <c r="H183" s="47">
        <f t="shared" si="12"/>
        <v>0.26246368819105803</v>
      </c>
      <c r="I183" s="47">
        <f t="shared" si="12"/>
        <v>0.26265769165639574</v>
      </c>
      <c r="J183" s="47">
        <f t="shared" si="12"/>
        <v>0.2636497093760606</v>
      </c>
      <c r="K183" s="5"/>
    </row>
    <row r="184" spans="1:11" ht="12.75">
      <c r="A184" s="40">
        <f aca="true" t="shared" si="14" ref="A184:A230">A68/100</f>
        <v>0.09</v>
      </c>
      <c r="B184" s="47">
        <f t="shared" si="13"/>
        <v>0.262693</v>
      </c>
      <c r="C184" s="47">
        <f t="shared" si="12"/>
        <v>0.262024</v>
      </c>
      <c r="D184" s="47">
        <f t="shared" si="12"/>
        <v>0.262019</v>
      </c>
      <c r="E184" s="47">
        <f t="shared" si="12"/>
        <v>0.26209499999999997</v>
      </c>
      <c r="F184" s="47">
        <f t="shared" si="12"/>
        <v>0.2622</v>
      </c>
      <c r="G184" s="47">
        <f t="shared" si="12"/>
        <v>0.262275</v>
      </c>
      <c r="H184" s="47">
        <f t="shared" si="12"/>
        <v>0.262365</v>
      </c>
      <c r="I184" s="47">
        <f t="shared" si="12"/>
        <v>0.262563</v>
      </c>
      <c r="J184" s="47">
        <f t="shared" si="12"/>
        <v>0.263545</v>
      </c>
      <c r="K184" s="5"/>
    </row>
    <row r="185" spans="1:11" ht="12.75">
      <c r="A185" s="40">
        <f t="shared" si="14"/>
        <v>0.1</v>
      </c>
      <c r="B185" s="47">
        <f t="shared" si="13"/>
        <v>0.262558</v>
      </c>
      <c r="C185" s="47">
        <f t="shared" si="12"/>
        <v>0.261894</v>
      </c>
      <c r="D185" s="47">
        <f t="shared" si="12"/>
        <v>0.261897</v>
      </c>
      <c r="E185" s="47">
        <f t="shared" si="12"/>
        <v>0.261971</v>
      </c>
      <c r="F185" s="47">
        <f t="shared" si="12"/>
        <v>0.26207600000000003</v>
      </c>
      <c r="G185" s="47">
        <f t="shared" si="12"/>
        <v>0.26214699999999996</v>
      </c>
      <c r="H185" s="47">
        <f t="shared" si="12"/>
        <v>0.26224000000000003</v>
      </c>
      <c r="I185" s="47">
        <f t="shared" si="12"/>
        <v>0.262438</v>
      </c>
      <c r="J185" s="47">
        <f t="shared" si="12"/>
        <v>0.26343</v>
      </c>
      <c r="K185" s="5"/>
    </row>
    <row r="186" spans="1:11" ht="12.75">
      <c r="A186" s="40">
        <f t="shared" si="14"/>
        <v>0.11</v>
      </c>
      <c r="B186" s="47">
        <f t="shared" si="13"/>
        <v>0.262338</v>
      </c>
      <c r="C186" s="47">
        <f t="shared" si="12"/>
        <v>0.26166999999999996</v>
      </c>
      <c r="D186" s="47">
        <f t="shared" si="12"/>
        <v>0.261682</v>
      </c>
      <c r="E186" s="47">
        <f t="shared" si="12"/>
        <v>0.261758</v>
      </c>
      <c r="F186" s="47">
        <f t="shared" si="12"/>
        <v>0.261863</v>
      </c>
      <c r="G186" s="47">
        <f t="shared" si="12"/>
        <v>0.26193</v>
      </c>
      <c r="H186" s="47">
        <f t="shared" si="12"/>
        <v>0.262021</v>
      </c>
      <c r="I186" s="47">
        <f t="shared" si="12"/>
        <v>0.262214</v>
      </c>
      <c r="J186" s="47">
        <f t="shared" si="12"/>
        <v>0.2632</v>
      </c>
      <c r="K186" s="5"/>
    </row>
    <row r="187" spans="1:11" ht="12.75">
      <c r="A187" s="40">
        <f t="shared" si="14"/>
        <v>0.12</v>
      </c>
      <c r="B187" s="47">
        <f t="shared" si="13"/>
        <v>0.2620266392312364</v>
      </c>
      <c r="C187" s="47">
        <f t="shared" si="12"/>
        <v>0.2613556632015147</v>
      </c>
      <c r="D187" s="47">
        <f t="shared" si="12"/>
        <v>0.261358663094345</v>
      </c>
      <c r="E187" s="47">
        <f t="shared" si="12"/>
        <v>0.26142966055799666</v>
      </c>
      <c r="F187" s="47">
        <f t="shared" si="12"/>
        <v>0.26154165655699646</v>
      </c>
      <c r="G187" s="47">
        <f t="shared" si="12"/>
        <v>0.261603654342157</v>
      </c>
      <c r="H187" s="47">
        <f t="shared" si="12"/>
        <v>0.26169765098417463</v>
      </c>
      <c r="I187" s="47">
        <f t="shared" si="12"/>
        <v>0.2618796444825492</v>
      </c>
      <c r="J187" s="47">
        <f t="shared" si="12"/>
        <v>0.26286060943807377</v>
      </c>
      <c r="K187" s="5"/>
    </row>
    <row r="188" spans="1:11" ht="12.75">
      <c r="A188" s="40">
        <f t="shared" si="14"/>
        <v>0.13</v>
      </c>
      <c r="B188" s="47">
        <f t="shared" si="13"/>
        <v>0.26170065087700495</v>
      </c>
      <c r="C188" s="47">
        <f t="shared" si="12"/>
        <v>0.2610356746329439</v>
      </c>
      <c r="D188" s="47">
        <f t="shared" si="12"/>
        <v>0.2610406744543279</v>
      </c>
      <c r="E188" s="47">
        <f t="shared" si="12"/>
        <v>0.2611066720965956</v>
      </c>
      <c r="F188" s="47">
        <f t="shared" si="12"/>
        <v>0.26121866809559535</v>
      </c>
      <c r="G188" s="47">
        <f t="shared" si="12"/>
        <v>0.2612826658093095</v>
      </c>
      <c r="H188" s="47">
        <f t="shared" si="12"/>
        <v>0.2613776624156039</v>
      </c>
      <c r="I188" s="47">
        <f t="shared" si="12"/>
        <v>0.2615646557353624</v>
      </c>
      <c r="J188" s="47">
        <f t="shared" si="12"/>
        <v>0.2625396209052263</v>
      </c>
      <c r="K188" s="5"/>
    </row>
    <row r="189" spans="1:11" ht="12.75">
      <c r="A189" s="40">
        <f t="shared" si="14"/>
        <v>0.14</v>
      </c>
      <c r="B189" s="47">
        <f t="shared" si="13"/>
        <v>0.261395</v>
      </c>
      <c r="C189" s="47">
        <f t="shared" si="12"/>
        <v>0.260735</v>
      </c>
      <c r="D189" s="47">
        <f t="shared" si="12"/>
        <v>0.26074200000000003</v>
      </c>
      <c r="E189" s="47">
        <f t="shared" si="12"/>
        <v>0.260812</v>
      </c>
      <c r="F189" s="47">
        <f t="shared" si="12"/>
        <v>0.260921</v>
      </c>
      <c r="G189" s="47">
        <f t="shared" si="12"/>
        <v>0.260986</v>
      </c>
      <c r="H189" s="47">
        <f t="shared" si="12"/>
        <v>0.261083</v>
      </c>
      <c r="I189" s="47">
        <f t="shared" si="12"/>
        <v>0.261264</v>
      </c>
      <c r="J189" s="47">
        <f t="shared" si="12"/>
        <v>0.262234</v>
      </c>
      <c r="K189" s="5"/>
    </row>
    <row r="190" spans="1:11" ht="12.75">
      <c r="A190" s="40">
        <f t="shared" si="14"/>
        <v>0.15</v>
      </c>
      <c r="B190" s="47">
        <f t="shared" si="13"/>
        <v>0.260959</v>
      </c>
      <c r="C190" s="47">
        <f aca="true" t="shared" si="15" ref="C190:J199">C74*$M74/10000</f>
        <v>0.260296</v>
      </c>
      <c r="D190" s="47">
        <f t="shared" si="15"/>
        <v>0.260307</v>
      </c>
      <c r="E190" s="47">
        <f t="shared" si="15"/>
        <v>0.260375</v>
      </c>
      <c r="F190" s="47">
        <f t="shared" si="15"/>
        <v>0.26048000000000004</v>
      </c>
      <c r="G190" s="47">
        <f t="shared" si="15"/>
        <v>0.260542</v>
      </c>
      <c r="H190" s="47">
        <f t="shared" si="15"/>
        <v>0.260639</v>
      </c>
      <c r="I190" s="47">
        <f t="shared" si="15"/>
        <v>0.260819</v>
      </c>
      <c r="J190" s="47">
        <f t="shared" si="15"/>
        <v>0.261783</v>
      </c>
      <c r="K190" s="5"/>
    </row>
    <row r="191" spans="1:10" ht="12.75">
      <c r="A191" s="40">
        <f t="shared" si="14"/>
        <v>0.16</v>
      </c>
      <c r="B191" s="47">
        <f t="shared" si="13"/>
        <v>0.260392</v>
      </c>
      <c r="C191" s="47">
        <f t="shared" si="15"/>
        <v>0.259733</v>
      </c>
      <c r="D191" s="47">
        <f t="shared" si="15"/>
        <v>0.25974</v>
      </c>
      <c r="E191" s="47">
        <f t="shared" si="15"/>
        <v>0.259809</v>
      </c>
      <c r="F191" s="47">
        <f t="shared" si="15"/>
        <v>0.25992</v>
      </c>
      <c r="G191" s="47">
        <f t="shared" si="15"/>
        <v>0.259979</v>
      </c>
      <c r="H191" s="47">
        <f t="shared" si="15"/>
        <v>0.260067</v>
      </c>
      <c r="I191" s="47">
        <f t="shared" si="15"/>
        <v>0.260245</v>
      </c>
      <c r="J191" s="47">
        <f t="shared" si="15"/>
        <v>0.261189</v>
      </c>
    </row>
    <row r="192" spans="1:10" ht="12.75">
      <c r="A192" s="40">
        <f t="shared" si="14"/>
        <v>0.17</v>
      </c>
      <c r="B192" s="47">
        <f t="shared" si="13"/>
        <v>0.25968800000000003</v>
      </c>
      <c r="C192" s="47">
        <f t="shared" si="15"/>
        <v>0.259027</v>
      </c>
      <c r="D192" s="47">
        <f t="shared" si="15"/>
        <v>0.259048</v>
      </c>
      <c r="E192" s="47">
        <f t="shared" si="15"/>
        <v>0.259106</v>
      </c>
      <c r="F192" s="47">
        <f t="shared" si="15"/>
        <v>0.25922399999999995</v>
      </c>
      <c r="G192" s="47">
        <f t="shared" si="15"/>
        <v>0.259276</v>
      </c>
      <c r="H192" s="47">
        <f t="shared" si="15"/>
        <v>0.259366</v>
      </c>
      <c r="I192" s="47">
        <f t="shared" si="15"/>
        <v>0.259538</v>
      </c>
      <c r="J192" s="47">
        <f t="shared" si="15"/>
        <v>0.260457</v>
      </c>
    </row>
    <row r="193" spans="1:10" ht="12.75">
      <c r="A193" s="40">
        <f t="shared" si="14"/>
        <v>0.18</v>
      </c>
      <c r="B193" s="47">
        <f t="shared" si="13"/>
        <v>0.258811</v>
      </c>
      <c r="C193" s="47">
        <f t="shared" si="15"/>
        <v>0.258162</v>
      </c>
      <c r="D193" s="47">
        <f t="shared" si="15"/>
        <v>0.258177</v>
      </c>
      <c r="E193" s="47">
        <f t="shared" si="15"/>
        <v>0.258235</v>
      </c>
      <c r="F193" s="47">
        <f t="shared" si="15"/>
        <v>0.258356</v>
      </c>
      <c r="G193" s="47">
        <f t="shared" si="15"/>
        <v>0.258397</v>
      </c>
      <c r="H193" s="47">
        <f t="shared" si="15"/>
        <v>0.258488</v>
      </c>
      <c r="I193" s="47">
        <f t="shared" si="15"/>
        <v>0.258654</v>
      </c>
      <c r="J193" s="47">
        <f t="shared" si="15"/>
        <v>0.25955500000000004</v>
      </c>
    </row>
    <row r="194" spans="1:10" ht="12.75">
      <c r="A194" s="40">
        <f t="shared" si="14"/>
        <v>0.19</v>
      </c>
      <c r="B194" s="47">
        <f t="shared" si="13"/>
        <v>0.257747</v>
      </c>
      <c r="C194" s="47">
        <f t="shared" si="15"/>
        <v>0.25709299999999996</v>
      </c>
      <c r="D194" s="47">
        <f t="shared" si="15"/>
        <v>0.25711</v>
      </c>
      <c r="E194" s="47">
        <f t="shared" si="15"/>
        <v>0.25716500000000003</v>
      </c>
      <c r="F194" s="47">
        <f t="shared" si="15"/>
        <v>0.257289</v>
      </c>
      <c r="G194" s="47">
        <f t="shared" si="15"/>
        <v>0.25733</v>
      </c>
      <c r="H194" s="47">
        <f t="shared" si="15"/>
        <v>0.257411</v>
      </c>
      <c r="I194" s="47">
        <f t="shared" si="15"/>
        <v>0.25756399999999996</v>
      </c>
      <c r="J194" s="47">
        <f t="shared" si="15"/>
        <v>0.258439</v>
      </c>
    </row>
    <row r="195" spans="1:10" ht="12.75">
      <c r="A195" s="40">
        <f t="shared" si="14"/>
        <v>0.2</v>
      </c>
      <c r="B195" s="47">
        <f t="shared" si="13"/>
        <v>0.256509</v>
      </c>
      <c r="C195" s="47">
        <f t="shared" si="15"/>
        <v>0.255866</v>
      </c>
      <c r="D195" s="47">
        <f t="shared" si="15"/>
        <v>0.25588299999999997</v>
      </c>
      <c r="E195" s="47">
        <f t="shared" si="15"/>
        <v>0.25592800000000004</v>
      </c>
      <c r="F195" s="47">
        <f t="shared" si="15"/>
        <v>0.25606999999999996</v>
      </c>
      <c r="G195" s="47">
        <f t="shared" si="15"/>
        <v>0.256087</v>
      </c>
      <c r="H195" s="47">
        <f t="shared" si="15"/>
        <v>0.256175</v>
      </c>
      <c r="I195" s="47">
        <f t="shared" si="15"/>
        <v>0.256316</v>
      </c>
      <c r="J195" s="47">
        <f t="shared" si="15"/>
        <v>0.257164</v>
      </c>
    </row>
    <row r="196" spans="1:10" ht="12.75">
      <c r="A196" s="40">
        <f t="shared" si="14"/>
        <v>0.21</v>
      </c>
      <c r="B196" s="47">
        <f t="shared" si="13"/>
        <v>0.25478389797449363</v>
      </c>
      <c r="C196" s="47">
        <f t="shared" si="15"/>
        <v>0.2541569203729504</v>
      </c>
      <c r="D196" s="47">
        <f t="shared" si="15"/>
        <v>0.2542029187296824</v>
      </c>
      <c r="E196" s="47">
        <f t="shared" si="15"/>
        <v>0.25420691858678957</v>
      </c>
      <c r="F196" s="47">
        <f t="shared" si="15"/>
        <v>0.2544109112992534</v>
      </c>
      <c r="G196" s="47">
        <f t="shared" si="15"/>
        <v>0.2543629130139678</v>
      </c>
      <c r="H196" s="47">
        <f t="shared" si="15"/>
        <v>0.2544779089057979</v>
      </c>
      <c r="I196" s="47">
        <f t="shared" si="15"/>
        <v>0.2546049043689494</v>
      </c>
      <c r="J196" s="47">
        <f t="shared" si="15"/>
        <v>0.25542987489729574</v>
      </c>
    </row>
    <row r="197" spans="1:10" ht="12.75">
      <c r="A197" s="40">
        <f t="shared" si="14"/>
        <v>0.22</v>
      </c>
      <c r="B197" s="47">
        <f t="shared" si="13"/>
        <v>0.24640619726360163</v>
      </c>
      <c r="C197" s="47">
        <f t="shared" si="15"/>
        <v>0.2458992153752724</v>
      </c>
      <c r="D197" s="47">
        <f t="shared" si="15"/>
        <v>0.24617020569428072</v>
      </c>
      <c r="E197" s="47">
        <f t="shared" si="15"/>
        <v>0.24589721544671883</v>
      </c>
      <c r="F197" s="47">
        <f t="shared" si="15"/>
        <v>0.2466191896545565</v>
      </c>
      <c r="G197" s="47">
        <f t="shared" si="15"/>
        <v>0.24607420912370948</v>
      </c>
      <c r="H197" s="47">
        <f t="shared" si="15"/>
        <v>0.24629620119315546</v>
      </c>
      <c r="I197" s="47">
        <f t="shared" si="15"/>
        <v>0.24609820826635231</v>
      </c>
      <c r="J197" s="47">
        <f t="shared" si="15"/>
        <v>0.24666018818990465</v>
      </c>
    </row>
    <row r="198" spans="1:10" ht="12.75">
      <c r="A198" s="40">
        <f t="shared" si="14"/>
        <v>0.23</v>
      </c>
      <c r="B198" s="47">
        <f t="shared" si="13"/>
        <v>0.18318099999999998</v>
      </c>
      <c r="C198" s="47">
        <f t="shared" si="15"/>
        <v>0.183848</v>
      </c>
      <c r="D198" s="47">
        <f t="shared" si="15"/>
        <v>0.184859</v>
      </c>
      <c r="E198" s="47">
        <f t="shared" si="15"/>
        <v>0.18403</v>
      </c>
      <c r="F198" s="47">
        <f t="shared" si="15"/>
        <v>0.185813</v>
      </c>
      <c r="G198" s="47">
        <f t="shared" si="15"/>
        <v>0.184042</v>
      </c>
      <c r="H198" s="47">
        <f t="shared" si="15"/>
        <v>0.183865</v>
      </c>
      <c r="I198" s="47">
        <f t="shared" si="15"/>
        <v>0.182272</v>
      </c>
      <c r="J198" s="47">
        <f t="shared" si="15"/>
        <v>0.180231</v>
      </c>
    </row>
    <row r="199" spans="1:10" ht="12.75">
      <c r="A199" s="40">
        <f t="shared" si="14"/>
        <v>0.24</v>
      </c>
      <c r="B199" s="47">
        <f t="shared" si="13"/>
        <v>0.115326</v>
      </c>
      <c r="C199" s="47">
        <f t="shared" si="15"/>
        <v>0.117029</v>
      </c>
      <c r="D199" s="47">
        <f t="shared" si="15"/>
        <v>0.11829100000000001</v>
      </c>
      <c r="E199" s="47">
        <f t="shared" si="15"/>
        <v>0.117948</v>
      </c>
      <c r="F199" s="47">
        <f t="shared" si="15"/>
        <v>0.11904100000000001</v>
      </c>
      <c r="G199" s="47">
        <f t="shared" si="15"/>
        <v>0.117658</v>
      </c>
      <c r="H199" s="47">
        <f t="shared" si="15"/>
        <v>0.117056</v>
      </c>
      <c r="I199" s="47">
        <f t="shared" si="15"/>
        <v>0.115253</v>
      </c>
      <c r="J199" s="47">
        <f t="shared" si="15"/>
        <v>0.11227899999999999</v>
      </c>
    </row>
    <row r="200" spans="1:10" ht="12.75">
      <c r="A200" s="40">
        <f t="shared" si="14"/>
        <v>0.25</v>
      </c>
      <c r="B200" s="47">
        <f t="shared" si="13"/>
        <v>0.07951699999999999</v>
      </c>
      <c r="C200" s="47">
        <f aca="true" t="shared" si="16" ref="C200:J209">C84*$M84/10000</f>
        <v>0.08092</v>
      </c>
      <c r="D200" s="47">
        <f t="shared" si="16"/>
        <v>0.08193500000000001</v>
      </c>
      <c r="E200" s="47">
        <f t="shared" si="16"/>
        <v>0.081851</v>
      </c>
      <c r="F200" s="47">
        <f t="shared" si="16"/>
        <v>0.082423</v>
      </c>
      <c r="G200" s="47">
        <f t="shared" si="16"/>
        <v>0.081462</v>
      </c>
      <c r="H200" s="47">
        <f t="shared" si="16"/>
        <v>0.080748</v>
      </c>
      <c r="I200" s="47">
        <f t="shared" si="16"/>
        <v>0.079217</v>
      </c>
      <c r="J200" s="47">
        <f t="shared" si="16"/>
        <v>0.076869</v>
      </c>
    </row>
    <row r="201" spans="1:10" ht="12.75">
      <c r="A201" s="40">
        <f t="shared" si="14"/>
        <v>0.26</v>
      </c>
      <c r="B201" s="47">
        <f t="shared" si="13"/>
        <v>0.058842</v>
      </c>
      <c r="C201" s="47">
        <f t="shared" si="16"/>
        <v>0.059736000000000004</v>
      </c>
      <c r="D201" s="47">
        <f t="shared" si="16"/>
        <v>0.060391</v>
      </c>
      <c r="E201" s="47">
        <f t="shared" si="16"/>
        <v>0.060337</v>
      </c>
      <c r="F201" s="47">
        <f t="shared" si="16"/>
        <v>0.060595</v>
      </c>
      <c r="G201" s="47">
        <f t="shared" si="16"/>
        <v>0.059902</v>
      </c>
      <c r="H201" s="47">
        <f t="shared" si="16"/>
        <v>0.05926</v>
      </c>
      <c r="I201" s="47">
        <f t="shared" si="16"/>
        <v>0.058091</v>
      </c>
      <c r="J201" s="47">
        <f t="shared" si="16"/>
        <v>0.056421000000000006</v>
      </c>
    </row>
    <row r="202" spans="1:10" ht="12.75">
      <c r="A202" s="40">
        <f t="shared" si="14"/>
        <v>0.27</v>
      </c>
      <c r="B202" s="47">
        <f t="shared" si="13"/>
        <v>0.045692</v>
      </c>
      <c r="C202" s="47">
        <f t="shared" si="16"/>
        <v>0.046207</v>
      </c>
      <c r="D202" s="47">
        <f t="shared" si="16"/>
        <v>0.046576</v>
      </c>
      <c r="E202" s="47">
        <f t="shared" si="16"/>
        <v>0.046491000000000005</v>
      </c>
      <c r="F202" s="47">
        <f t="shared" si="16"/>
        <v>0.046566</v>
      </c>
      <c r="G202" s="47">
        <f t="shared" si="16"/>
        <v>0.04605</v>
      </c>
      <c r="H202" s="47">
        <f t="shared" si="16"/>
        <v>0.045518</v>
      </c>
      <c r="I202" s="47">
        <f t="shared" si="16"/>
        <v>0.044647000000000006</v>
      </c>
      <c r="J202" s="47">
        <f t="shared" si="16"/>
        <v>0.043463</v>
      </c>
    </row>
    <row r="203" spans="1:10" ht="12.75">
      <c r="A203" s="40">
        <f t="shared" si="14"/>
        <v>0.28</v>
      </c>
      <c r="B203" s="47">
        <f t="shared" si="13"/>
        <v>0.036733</v>
      </c>
      <c r="C203" s="47">
        <f t="shared" si="16"/>
        <v>0.037002</v>
      </c>
      <c r="D203" s="47">
        <f t="shared" si="16"/>
        <v>0.037186000000000004</v>
      </c>
      <c r="E203" s="47">
        <f t="shared" si="16"/>
        <v>0.037071</v>
      </c>
      <c r="F203" s="47">
        <f t="shared" si="16"/>
        <v>0.037037</v>
      </c>
      <c r="G203" s="47">
        <f t="shared" si="16"/>
        <v>0.03664</v>
      </c>
      <c r="H203" s="47">
        <f t="shared" si="16"/>
        <v>0.0362</v>
      </c>
      <c r="I203" s="47">
        <f t="shared" si="16"/>
        <v>0.035537</v>
      </c>
      <c r="J203" s="47">
        <f t="shared" si="16"/>
        <v>0.034684</v>
      </c>
    </row>
    <row r="204" spans="1:10" ht="12.75">
      <c r="A204" s="40">
        <f t="shared" si="14"/>
        <v>0.29</v>
      </c>
      <c r="B204" s="47">
        <f t="shared" si="13"/>
        <v>0.030276918372450258</v>
      </c>
      <c r="C204" s="47">
        <f t="shared" si="16"/>
        <v>0.03039091430000358</v>
      </c>
      <c r="D204" s="47">
        <f t="shared" si="16"/>
        <v>0.030457911906548066</v>
      </c>
      <c r="E204" s="47">
        <f t="shared" si="16"/>
        <v>0.03032691658628943</v>
      </c>
      <c r="F204" s="47">
        <f t="shared" si="16"/>
        <v>0.030236919801378916</v>
      </c>
      <c r="G204" s="47">
        <f t="shared" si="16"/>
        <v>0.02991593126853142</v>
      </c>
      <c r="H204" s="47">
        <f t="shared" si="16"/>
        <v>0.029553944200335802</v>
      </c>
      <c r="I204" s="47">
        <f t="shared" si="16"/>
        <v>0.02903396277640839</v>
      </c>
      <c r="J204" s="47">
        <f t="shared" si="16"/>
        <v>0.028396985532097314</v>
      </c>
    </row>
    <row r="205" spans="1:10" ht="12.75">
      <c r="A205" s="40">
        <f t="shared" si="14"/>
        <v>0.3</v>
      </c>
      <c r="B205" s="47">
        <f t="shared" si="13"/>
        <v>0.025436091308541423</v>
      </c>
      <c r="C205" s="47">
        <f t="shared" si="16"/>
        <v>0.025463090344014574</v>
      </c>
      <c r="D205" s="47">
        <f t="shared" si="16"/>
        <v>0.025454090665523527</v>
      </c>
      <c r="E205" s="47">
        <f t="shared" si="16"/>
        <v>0.025319095488157754</v>
      </c>
      <c r="F205" s="47">
        <f t="shared" si="16"/>
        <v>0.025198099810666955</v>
      </c>
      <c r="G205" s="47">
        <f t="shared" si="16"/>
        <v>0.024943108920087168</v>
      </c>
      <c r="H205" s="47">
        <f t="shared" si="16"/>
        <v>0.024632120030007504</v>
      </c>
      <c r="I205" s="47">
        <f t="shared" si="16"/>
        <v>0.02422013474797271</v>
      </c>
      <c r="J205" s="47">
        <f t="shared" si="16"/>
        <v>0.023732152180902372</v>
      </c>
    </row>
    <row r="206" spans="1:10" ht="12.75">
      <c r="A206" s="40">
        <f t="shared" si="14"/>
        <v>0.31</v>
      </c>
      <c r="B206" s="47">
        <f t="shared" si="13"/>
        <v>0.021675</v>
      </c>
      <c r="C206" s="47">
        <f t="shared" si="16"/>
        <v>0.021648</v>
      </c>
      <c r="D206" s="47">
        <f t="shared" si="16"/>
        <v>0.021599</v>
      </c>
      <c r="E206" s="47">
        <f t="shared" si="16"/>
        <v>0.021467</v>
      </c>
      <c r="F206" s="47">
        <f t="shared" si="16"/>
        <v>0.021333</v>
      </c>
      <c r="G206" s="47">
        <f t="shared" si="16"/>
        <v>0.02112</v>
      </c>
      <c r="H206" s="47">
        <f t="shared" si="16"/>
        <v>0.020850999999999998</v>
      </c>
      <c r="I206" s="47">
        <f t="shared" si="16"/>
        <v>0.020522</v>
      </c>
      <c r="J206" s="47">
        <f t="shared" si="16"/>
        <v>0.020135</v>
      </c>
    </row>
    <row r="207" spans="1:10" ht="12.75">
      <c r="A207" s="40">
        <f t="shared" si="14"/>
        <v>0.32</v>
      </c>
      <c r="B207" s="47">
        <f t="shared" si="13"/>
        <v>0.018691</v>
      </c>
      <c r="C207" s="47">
        <f t="shared" si="16"/>
        <v>0.018632</v>
      </c>
      <c r="D207" s="47">
        <f t="shared" si="16"/>
        <v>0.018569</v>
      </c>
      <c r="E207" s="47">
        <f t="shared" si="16"/>
        <v>0.018443</v>
      </c>
      <c r="F207" s="47">
        <f t="shared" si="16"/>
        <v>0.018309</v>
      </c>
      <c r="G207" s="47">
        <f t="shared" si="16"/>
        <v>0.018125</v>
      </c>
      <c r="H207" s="47">
        <f t="shared" si="16"/>
        <v>0.017896000000000002</v>
      </c>
      <c r="I207" s="47">
        <f t="shared" si="16"/>
        <v>0.017627</v>
      </c>
      <c r="J207" s="47">
        <f t="shared" si="16"/>
        <v>0.017311</v>
      </c>
    </row>
    <row r="208" spans="1:10" ht="12.75">
      <c r="A208" s="40">
        <f t="shared" si="14"/>
        <v>0.33</v>
      </c>
      <c r="B208" s="47">
        <f t="shared" si="13"/>
        <v>0.016259</v>
      </c>
      <c r="C208" s="47">
        <f t="shared" si="16"/>
        <v>0.016184</v>
      </c>
      <c r="D208" s="47">
        <f t="shared" si="16"/>
        <v>0.016116</v>
      </c>
      <c r="E208" s="47">
        <f t="shared" si="16"/>
        <v>0.016003</v>
      </c>
      <c r="F208" s="47">
        <f t="shared" si="16"/>
        <v>0.015868</v>
      </c>
      <c r="G208" s="47">
        <f t="shared" si="16"/>
        <v>0.015713</v>
      </c>
      <c r="H208" s="47">
        <f t="shared" si="16"/>
        <v>0.015519</v>
      </c>
      <c r="I208" s="47">
        <f t="shared" si="16"/>
        <v>0.015288</v>
      </c>
      <c r="J208" s="47">
        <f t="shared" si="16"/>
        <v>0.015034</v>
      </c>
    </row>
    <row r="209" spans="1:10" ht="12.75">
      <c r="A209" s="40">
        <f t="shared" si="14"/>
        <v>0.34</v>
      </c>
      <c r="B209" s="47">
        <f t="shared" si="13"/>
        <v>0.014266999999999998</v>
      </c>
      <c r="C209" s="47">
        <f t="shared" si="16"/>
        <v>0.014185</v>
      </c>
      <c r="D209" s="47">
        <f t="shared" si="16"/>
        <v>0.014112999999999999</v>
      </c>
      <c r="E209" s="47">
        <f t="shared" si="16"/>
        <v>0.014005000000000002</v>
      </c>
      <c r="F209" s="47">
        <f t="shared" si="16"/>
        <v>0.013878</v>
      </c>
      <c r="G209" s="47">
        <f t="shared" si="16"/>
        <v>0.013753</v>
      </c>
      <c r="H209" s="47">
        <f t="shared" si="16"/>
        <v>0.013580000000000002</v>
      </c>
      <c r="I209" s="47">
        <f t="shared" si="16"/>
        <v>0.013387</v>
      </c>
      <c r="J209" s="47">
        <f t="shared" si="16"/>
        <v>0.013172</v>
      </c>
    </row>
    <row r="210" spans="1:10" ht="12.75">
      <c r="A210" s="40">
        <f t="shared" si="14"/>
        <v>0.35</v>
      </c>
      <c r="B210" s="47">
        <f t="shared" si="13"/>
        <v>0.012598</v>
      </c>
      <c r="C210" s="47">
        <f aca="true" t="shared" si="17" ref="C210:J219">C94*$M94/10000</f>
        <v>0.012518000000000001</v>
      </c>
      <c r="D210" s="47">
        <f t="shared" si="17"/>
        <v>0.012443000000000001</v>
      </c>
      <c r="E210" s="47">
        <f t="shared" si="17"/>
        <v>0.012351</v>
      </c>
      <c r="F210" s="47">
        <f t="shared" si="17"/>
        <v>0.012241</v>
      </c>
      <c r="G210" s="47">
        <f t="shared" si="17"/>
        <v>0.012121999999999999</v>
      </c>
      <c r="H210" s="47">
        <f t="shared" si="17"/>
        <v>0.011977</v>
      </c>
      <c r="I210" s="47">
        <f t="shared" si="17"/>
        <v>0.01181</v>
      </c>
      <c r="J210" s="47">
        <f t="shared" si="17"/>
        <v>0.011634</v>
      </c>
    </row>
    <row r="211" spans="1:10" ht="12.75">
      <c r="A211" s="40">
        <f t="shared" si="14"/>
        <v>0.36</v>
      </c>
      <c r="B211" s="47">
        <f t="shared" si="13"/>
        <v>0.011185600400100026</v>
      </c>
      <c r="C211" s="47">
        <f t="shared" si="17"/>
        <v>0.011105603257957347</v>
      </c>
      <c r="D211" s="47">
        <f t="shared" si="17"/>
        <v>0.01104060557996642</v>
      </c>
      <c r="E211" s="47">
        <f t="shared" si="17"/>
        <v>0.010960608437823743</v>
      </c>
      <c r="F211" s="47">
        <f t="shared" si="17"/>
        <v>0.010852612295931126</v>
      </c>
      <c r="G211" s="47">
        <f t="shared" si="17"/>
        <v>0.010757615689636695</v>
      </c>
      <c r="H211" s="47">
        <f t="shared" si="17"/>
        <v>0.010629620262208409</v>
      </c>
      <c r="I211" s="47">
        <f t="shared" si="17"/>
        <v>0.010492625156289074</v>
      </c>
      <c r="J211" s="47">
        <f t="shared" si="17"/>
        <v>0.0103336308362805</v>
      </c>
    </row>
    <row r="212" spans="1:10" ht="12.75">
      <c r="A212" s="40">
        <f t="shared" si="14"/>
        <v>0.37</v>
      </c>
      <c r="B212" s="47">
        <f t="shared" si="13"/>
        <v>0.009991</v>
      </c>
      <c r="C212" s="47">
        <f t="shared" si="17"/>
        <v>0.009916</v>
      </c>
      <c r="D212" s="47">
        <f t="shared" si="17"/>
        <v>0.009859</v>
      </c>
      <c r="E212" s="47">
        <f t="shared" si="17"/>
        <v>0.009781999999999999</v>
      </c>
      <c r="F212" s="47">
        <f t="shared" si="17"/>
        <v>0.009686</v>
      </c>
      <c r="G212" s="47">
        <f t="shared" si="17"/>
        <v>0.009609</v>
      </c>
      <c r="H212" s="47">
        <f t="shared" si="17"/>
        <v>0.009493999999999999</v>
      </c>
      <c r="I212" s="47">
        <f t="shared" si="17"/>
        <v>0.009373000000000001</v>
      </c>
      <c r="J212" s="47">
        <f t="shared" si="17"/>
        <v>0.009241</v>
      </c>
    </row>
    <row r="213" spans="1:10" ht="12.75">
      <c r="A213" s="40">
        <f t="shared" si="14"/>
        <v>0.38</v>
      </c>
      <c r="B213" s="47">
        <f t="shared" si="13"/>
        <v>0.008966</v>
      </c>
      <c r="C213" s="47">
        <f t="shared" si="17"/>
        <v>0.008893999999999999</v>
      </c>
      <c r="D213" s="47">
        <f t="shared" si="17"/>
        <v>0.008841</v>
      </c>
      <c r="E213" s="47">
        <f t="shared" si="17"/>
        <v>0.008776</v>
      </c>
      <c r="F213" s="47">
        <f t="shared" si="17"/>
        <v>0.00869</v>
      </c>
      <c r="G213" s="47">
        <f t="shared" si="17"/>
        <v>0.008622</v>
      </c>
      <c r="H213" s="47">
        <f t="shared" si="17"/>
        <v>0.008522</v>
      </c>
      <c r="I213" s="47">
        <f t="shared" si="17"/>
        <v>0.008413</v>
      </c>
      <c r="J213" s="47">
        <f t="shared" si="17"/>
        <v>0.008303</v>
      </c>
    </row>
    <row r="214" spans="1:10" ht="12.75">
      <c r="A214" s="40">
        <f t="shared" si="14"/>
        <v>0.39</v>
      </c>
      <c r="B214" s="47">
        <f t="shared" si="13"/>
        <v>0.008076</v>
      </c>
      <c r="C214" s="47">
        <f t="shared" si="17"/>
        <v>0.008013</v>
      </c>
      <c r="D214" s="47">
        <f t="shared" si="17"/>
        <v>0.007964</v>
      </c>
      <c r="E214" s="47">
        <f t="shared" si="17"/>
        <v>0.007908</v>
      </c>
      <c r="F214" s="47">
        <f t="shared" si="17"/>
        <v>0.007834</v>
      </c>
      <c r="G214" s="47">
        <f t="shared" si="17"/>
        <v>0.007773</v>
      </c>
      <c r="H214" s="47">
        <f t="shared" si="17"/>
        <v>0.007684999999999999</v>
      </c>
      <c r="I214" s="47">
        <f t="shared" si="17"/>
        <v>0.007598000000000001</v>
      </c>
      <c r="J214" s="47">
        <f t="shared" si="17"/>
        <v>0.007495</v>
      </c>
    </row>
    <row r="215" spans="1:10" ht="12.75">
      <c r="A215" s="40">
        <f t="shared" si="14"/>
        <v>0.4</v>
      </c>
      <c r="B215" s="47">
        <f aca="true" t="shared" si="18" ref="B215:B229">B99*$M99/10000</f>
        <v>0.007306999999999999</v>
      </c>
      <c r="C215" s="47">
        <f t="shared" si="17"/>
        <v>0.007247</v>
      </c>
      <c r="D215" s="47">
        <f t="shared" si="17"/>
        <v>0.007204</v>
      </c>
      <c r="E215" s="47">
        <f t="shared" si="17"/>
        <v>0.007156</v>
      </c>
      <c r="F215" s="47">
        <f t="shared" si="17"/>
        <v>0.007081999999999999</v>
      </c>
      <c r="G215" s="47">
        <f t="shared" si="17"/>
        <v>0.007034</v>
      </c>
      <c r="H215" s="47">
        <f t="shared" si="17"/>
        <v>0.006958</v>
      </c>
      <c r="I215" s="47">
        <f t="shared" si="17"/>
        <v>0.006884</v>
      </c>
      <c r="J215" s="47">
        <f t="shared" si="17"/>
        <v>0.0067989999999999995</v>
      </c>
    </row>
    <row r="216" spans="1:10" ht="12.75">
      <c r="A216" s="40">
        <f t="shared" si="14"/>
        <v>0.41</v>
      </c>
      <c r="B216" s="47">
        <f t="shared" si="18"/>
        <v>0.006634999999999999</v>
      </c>
      <c r="C216" s="47">
        <f t="shared" si="17"/>
        <v>0.006581999999999999</v>
      </c>
      <c r="D216" s="47">
        <f t="shared" si="17"/>
        <v>0.006543000000000001</v>
      </c>
      <c r="E216" s="47">
        <f t="shared" si="17"/>
        <v>0.006504</v>
      </c>
      <c r="F216" s="47">
        <f t="shared" si="17"/>
        <v>0.006441</v>
      </c>
      <c r="G216" s="47">
        <f t="shared" si="17"/>
        <v>0.0063950000000000005</v>
      </c>
      <c r="H216" s="47">
        <f t="shared" si="17"/>
        <v>0.006333</v>
      </c>
      <c r="I216" s="47">
        <f t="shared" si="17"/>
        <v>0.006267</v>
      </c>
      <c r="J216" s="47">
        <f t="shared" si="17"/>
        <v>0.006189</v>
      </c>
    </row>
    <row r="217" spans="1:10" ht="12.75">
      <c r="A217" s="40">
        <f t="shared" si="14"/>
        <v>0.42</v>
      </c>
      <c r="B217" s="47">
        <f t="shared" si="18"/>
        <v>0.006050108068520801</v>
      </c>
      <c r="C217" s="47">
        <f t="shared" si="17"/>
        <v>0.005999107157529965</v>
      </c>
      <c r="D217" s="47">
        <f t="shared" si="17"/>
        <v>0.005966106568065305</v>
      </c>
      <c r="E217" s="47">
        <f t="shared" si="17"/>
        <v>0.005929105907150385</v>
      </c>
      <c r="F217" s="47">
        <f t="shared" si="17"/>
        <v>0.005876104960434418</v>
      </c>
      <c r="G217" s="47">
        <f t="shared" si="17"/>
        <v>0.005837104263794366</v>
      </c>
      <c r="H217" s="47">
        <f t="shared" si="17"/>
        <v>0.005779103227765572</v>
      </c>
      <c r="I217" s="47">
        <f t="shared" si="17"/>
        <v>0.005726102281049604</v>
      </c>
      <c r="J217" s="47">
        <f t="shared" si="17"/>
        <v>0.005662101137845417</v>
      </c>
    </row>
    <row r="218" spans="1:10" ht="12.75">
      <c r="A218" s="40">
        <f t="shared" si="14"/>
        <v>0.43</v>
      </c>
      <c r="B218" s="47">
        <f t="shared" si="18"/>
        <v>0.005533</v>
      </c>
      <c r="C218" s="47">
        <f t="shared" si="17"/>
        <v>0.005493</v>
      </c>
      <c r="D218" s="47">
        <f t="shared" si="17"/>
        <v>0.005464</v>
      </c>
      <c r="E218" s="47">
        <f t="shared" si="17"/>
        <v>0.005425999999999999</v>
      </c>
      <c r="F218" s="47">
        <f t="shared" si="17"/>
        <v>0.005379</v>
      </c>
      <c r="G218" s="47">
        <f t="shared" si="17"/>
        <v>0.00535</v>
      </c>
      <c r="H218" s="47">
        <f t="shared" si="17"/>
        <v>0.005298</v>
      </c>
      <c r="I218" s="47">
        <f t="shared" si="17"/>
        <v>0.005254</v>
      </c>
      <c r="J218" s="47">
        <f t="shared" si="17"/>
        <v>0.005193</v>
      </c>
    </row>
    <row r="219" spans="1:10" ht="12.75">
      <c r="A219" s="40">
        <f t="shared" si="14"/>
        <v>0.44</v>
      </c>
      <c r="B219" s="47">
        <f t="shared" si="18"/>
        <v>0.005083</v>
      </c>
      <c r="C219" s="47">
        <f t="shared" si="17"/>
        <v>0.005045</v>
      </c>
      <c r="D219" s="47">
        <f t="shared" si="17"/>
        <v>0.005019</v>
      </c>
      <c r="E219" s="47">
        <f t="shared" si="17"/>
        <v>0.004989</v>
      </c>
      <c r="F219" s="47">
        <f t="shared" si="17"/>
        <v>0.004943</v>
      </c>
      <c r="G219" s="47">
        <f t="shared" si="17"/>
        <v>0.004921</v>
      </c>
      <c r="H219" s="47">
        <f t="shared" si="17"/>
        <v>0.004875</v>
      </c>
      <c r="I219" s="47">
        <f t="shared" si="17"/>
        <v>0.004834000000000001</v>
      </c>
      <c r="J219" s="47">
        <f t="shared" si="17"/>
        <v>0.004782</v>
      </c>
    </row>
    <row r="220" spans="1:10" ht="12.75">
      <c r="A220" s="40">
        <f t="shared" si="14"/>
        <v>0.45</v>
      </c>
      <c r="B220" s="47">
        <f t="shared" si="18"/>
        <v>0.004691</v>
      </c>
      <c r="C220" s="47">
        <f aca="true" t="shared" si="19" ref="C220:J229">C104*$M104/10000</f>
        <v>0.004654</v>
      </c>
      <c r="D220" s="47">
        <f t="shared" si="19"/>
        <v>0.004629</v>
      </c>
      <c r="E220" s="47">
        <f t="shared" si="19"/>
        <v>0.004606</v>
      </c>
      <c r="F220" s="47">
        <f t="shared" si="19"/>
        <v>0.004565</v>
      </c>
      <c r="G220" s="47">
        <f t="shared" si="19"/>
        <v>0.004545</v>
      </c>
      <c r="H220" s="47">
        <f t="shared" si="19"/>
        <v>0.004494</v>
      </c>
      <c r="I220" s="47">
        <f t="shared" si="19"/>
        <v>0.004462</v>
      </c>
      <c r="J220" s="47">
        <f t="shared" si="19"/>
        <v>0.00442</v>
      </c>
    </row>
    <row r="221" spans="1:10" ht="12.75">
      <c r="A221" s="40">
        <f t="shared" si="14"/>
        <v>0.46</v>
      </c>
      <c r="B221" s="47">
        <f t="shared" si="18"/>
        <v>0.004338</v>
      </c>
      <c r="C221" s="47">
        <f t="shared" si="19"/>
        <v>0.004307</v>
      </c>
      <c r="D221" s="47">
        <f t="shared" si="19"/>
        <v>0.004287</v>
      </c>
      <c r="E221" s="47">
        <f t="shared" si="19"/>
        <v>0.00427</v>
      </c>
      <c r="F221" s="47">
        <f t="shared" si="19"/>
        <v>0.004229999999999999</v>
      </c>
      <c r="G221" s="47">
        <f t="shared" si="19"/>
        <v>0.004215</v>
      </c>
      <c r="H221" s="47">
        <f t="shared" si="19"/>
        <v>0.004177</v>
      </c>
      <c r="I221" s="47">
        <f t="shared" si="19"/>
        <v>0.0041340000000000005</v>
      </c>
      <c r="J221" s="47">
        <f t="shared" si="19"/>
        <v>0.0041</v>
      </c>
    </row>
    <row r="222" spans="1:10" ht="12.75">
      <c r="A222" s="40">
        <f t="shared" si="14"/>
        <v>0.47</v>
      </c>
      <c r="B222" s="47">
        <f t="shared" si="18"/>
        <v>0.004024071878963258</v>
      </c>
      <c r="C222" s="47">
        <f t="shared" si="19"/>
        <v>0.003989071253773467</v>
      </c>
      <c r="D222" s="47">
        <f t="shared" si="19"/>
        <v>0.00397307096797242</v>
      </c>
      <c r="E222" s="47">
        <f t="shared" si="19"/>
        <v>0.003964070807209332</v>
      </c>
      <c r="F222" s="47">
        <f t="shared" si="19"/>
        <v>0.003919070003393888</v>
      </c>
      <c r="G222" s="47">
        <f t="shared" si="19"/>
        <v>0.003915069931943626</v>
      </c>
      <c r="H222" s="47">
        <f t="shared" si="19"/>
        <v>0.003874069199578444</v>
      </c>
      <c r="I222" s="47">
        <f t="shared" si="19"/>
        <v>0.003840068592251219</v>
      </c>
      <c r="J222" s="47">
        <f t="shared" si="19"/>
        <v>0.0038100680563742566</v>
      </c>
    </row>
    <row r="223" spans="1:10" ht="12.75">
      <c r="A223" s="40">
        <f t="shared" si="14"/>
        <v>0.48</v>
      </c>
      <c r="B223" s="47">
        <f t="shared" si="18"/>
        <v>0.0037380000000000004</v>
      </c>
      <c r="C223" s="47">
        <f t="shared" si="19"/>
        <v>0.003715</v>
      </c>
      <c r="D223" s="47">
        <f t="shared" si="19"/>
        <v>0.003701</v>
      </c>
      <c r="E223" s="47">
        <f t="shared" si="19"/>
        <v>0.003686</v>
      </c>
      <c r="F223" s="47">
        <f t="shared" si="19"/>
        <v>0.0036509999999999997</v>
      </c>
      <c r="G223" s="47">
        <f t="shared" si="19"/>
        <v>0.0036479999999999998</v>
      </c>
      <c r="H223" s="47">
        <f t="shared" si="19"/>
        <v>0.0036090000000000002</v>
      </c>
      <c r="I223" s="47">
        <f t="shared" si="19"/>
        <v>0.00358</v>
      </c>
      <c r="J223" s="47">
        <f t="shared" si="19"/>
        <v>0.0035590000000000005</v>
      </c>
    </row>
    <row r="224" spans="1:10" ht="12.75">
      <c r="A224" s="40">
        <f t="shared" si="14"/>
        <v>0.49</v>
      </c>
      <c r="B224" s="47">
        <f t="shared" si="18"/>
        <v>0.0034770000000000005</v>
      </c>
      <c r="C224" s="47">
        <f t="shared" si="19"/>
        <v>0.0034549999999999997</v>
      </c>
      <c r="D224" s="47">
        <f t="shared" si="19"/>
        <v>0.003438</v>
      </c>
      <c r="E224" s="47">
        <f t="shared" si="19"/>
        <v>0.003432</v>
      </c>
      <c r="F224" s="47">
        <f t="shared" si="19"/>
        <v>0.0033979999999999995</v>
      </c>
      <c r="G224" s="47">
        <f t="shared" si="19"/>
        <v>0.0034</v>
      </c>
      <c r="H224" s="47">
        <f t="shared" si="19"/>
        <v>0.003368</v>
      </c>
      <c r="I224" s="47">
        <f t="shared" si="19"/>
        <v>0.003343</v>
      </c>
      <c r="J224" s="47">
        <f t="shared" si="19"/>
        <v>0.003317</v>
      </c>
    </row>
    <row r="225" spans="1:10" ht="12.75">
      <c r="A225" s="40">
        <f t="shared" si="14"/>
        <v>0.5</v>
      </c>
      <c r="B225" s="47">
        <f t="shared" si="18"/>
        <v>0.00325</v>
      </c>
      <c r="C225" s="47">
        <f t="shared" si="19"/>
        <v>0.003228</v>
      </c>
      <c r="D225" s="47">
        <f t="shared" si="19"/>
        <v>0.003213</v>
      </c>
      <c r="E225" s="47">
        <f t="shared" si="19"/>
        <v>0.003206</v>
      </c>
      <c r="F225" s="47">
        <f t="shared" si="19"/>
        <v>0.003182</v>
      </c>
      <c r="G225" s="47">
        <f t="shared" si="19"/>
        <v>0.003181</v>
      </c>
      <c r="H225" s="47">
        <f t="shared" si="19"/>
        <v>0.003152</v>
      </c>
      <c r="I225" s="47">
        <f t="shared" si="19"/>
        <v>0.0031309999999999997</v>
      </c>
      <c r="J225" s="47">
        <f t="shared" si="19"/>
        <v>0.003109</v>
      </c>
    </row>
    <row r="226" spans="1:10" ht="12.75">
      <c r="A226" s="40">
        <f t="shared" si="14"/>
        <v>0.51</v>
      </c>
      <c r="B226" s="47">
        <f t="shared" si="18"/>
        <v>0.003047</v>
      </c>
      <c r="C226" s="47">
        <f t="shared" si="19"/>
        <v>0.003031</v>
      </c>
      <c r="D226" s="47">
        <f t="shared" si="19"/>
        <v>0.003016</v>
      </c>
      <c r="E226" s="47">
        <f t="shared" si="19"/>
        <v>0.003015</v>
      </c>
      <c r="F226" s="47">
        <f t="shared" si="19"/>
        <v>0.0029809999999999997</v>
      </c>
      <c r="G226" s="47">
        <f t="shared" si="19"/>
        <v>0.0029850000000000002</v>
      </c>
      <c r="H226" s="47">
        <f t="shared" si="19"/>
        <v>0.002955</v>
      </c>
      <c r="I226" s="47">
        <f t="shared" si="19"/>
        <v>0.002938</v>
      </c>
      <c r="J226" s="47">
        <f t="shared" si="19"/>
        <v>0.002921</v>
      </c>
    </row>
    <row r="227" spans="1:10" ht="12.75">
      <c r="A227" s="40">
        <f t="shared" si="14"/>
        <v>0.52</v>
      </c>
      <c r="B227" s="47">
        <f t="shared" si="18"/>
        <v>0.0028680512298376293</v>
      </c>
      <c r="C227" s="47">
        <f t="shared" si="19"/>
        <v>0.002843050783273494</v>
      </c>
      <c r="D227" s="47">
        <f t="shared" si="19"/>
        <v>0.0028380506939606667</v>
      </c>
      <c r="E227" s="47">
        <f t="shared" si="19"/>
        <v>0.0028330506046478393</v>
      </c>
      <c r="F227" s="47">
        <f t="shared" si="19"/>
        <v>0.0028040500866334424</v>
      </c>
      <c r="G227" s="47">
        <f t="shared" si="19"/>
        <v>0.0028090501759462693</v>
      </c>
      <c r="H227" s="47">
        <f t="shared" si="19"/>
        <v>0.0027810496757944376</v>
      </c>
      <c r="I227" s="47">
        <f t="shared" si="19"/>
        <v>0.0027640493721308255</v>
      </c>
      <c r="J227" s="47">
        <f t="shared" si="19"/>
        <v>0.0027510491399174754</v>
      </c>
    </row>
    <row r="228" spans="1:10" ht="12.75">
      <c r="A228" s="40">
        <f t="shared" si="14"/>
        <v>0.53</v>
      </c>
      <c r="B228" s="47">
        <f t="shared" si="18"/>
        <v>0.002699</v>
      </c>
      <c r="C228" s="47">
        <f t="shared" si="19"/>
        <v>0.002684</v>
      </c>
      <c r="D228" s="47">
        <f t="shared" si="19"/>
        <v>0.002673</v>
      </c>
      <c r="E228" s="47">
        <f t="shared" si="19"/>
        <v>0.00267</v>
      </c>
      <c r="F228" s="47">
        <f t="shared" si="19"/>
        <v>0.002646</v>
      </c>
      <c r="G228" s="47">
        <f t="shared" si="19"/>
        <v>0.002651</v>
      </c>
      <c r="H228" s="47">
        <f t="shared" si="19"/>
        <v>0.002627</v>
      </c>
      <c r="I228" s="47">
        <f t="shared" si="19"/>
        <v>0.0026100000000000003</v>
      </c>
      <c r="J228" s="47">
        <f t="shared" si="19"/>
        <v>0.002592</v>
      </c>
    </row>
    <row r="229" spans="1:10" ht="12.75">
      <c r="A229" s="40">
        <f t="shared" si="14"/>
        <v>0.54</v>
      </c>
      <c r="B229" s="47">
        <f t="shared" si="18"/>
        <v>0.002554</v>
      </c>
      <c r="C229" s="47">
        <f t="shared" si="19"/>
        <v>0.002539</v>
      </c>
      <c r="D229" s="47">
        <f t="shared" si="19"/>
        <v>0.0025329999999999997</v>
      </c>
      <c r="E229" s="47">
        <f t="shared" si="19"/>
        <v>0.002526</v>
      </c>
      <c r="F229" s="47">
        <f t="shared" si="19"/>
        <v>0.002503</v>
      </c>
      <c r="G229" s="47">
        <f t="shared" si="19"/>
        <v>0.002513</v>
      </c>
      <c r="H229" s="47">
        <f t="shared" si="19"/>
        <v>0.002483</v>
      </c>
      <c r="I229" s="47">
        <f t="shared" si="19"/>
        <v>0.002475</v>
      </c>
      <c r="J229" s="47">
        <f t="shared" si="19"/>
        <v>0.002461</v>
      </c>
    </row>
    <row r="230" spans="1:10" ht="12.75">
      <c r="A230" s="40">
        <f t="shared" si="14"/>
        <v>0.55</v>
      </c>
      <c r="B230" s="47">
        <f aca="true" t="shared" si="20" ref="B230:J230">B114*$M114/10000</f>
        <v>0.0024180431916831896</v>
      </c>
      <c r="C230" s="47">
        <f t="shared" si="20"/>
        <v>0.0023990428522944465</v>
      </c>
      <c r="D230" s="47">
        <f t="shared" si="20"/>
        <v>0.002392042727256489</v>
      </c>
      <c r="E230" s="47">
        <f t="shared" si="20"/>
        <v>0.002392042727256489</v>
      </c>
      <c r="F230" s="47">
        <f t="shared" si="20"/>
        <v>0.0023690423164174843</v>
      </c>
      <c r="G230" s="47">
        <f t="shared" si="20"/>
        <v>0.0023750424235928764</v>
      </c>
      <c r="H230" s="47">
        <f t="shared" si="20"/>
        <v>0.002358042119929264</v>
      </c>
      <c r="I230" s="47">
        <f t="shared" si="20"/>
        <v>0.002340041798403087</v>
      </c>
      <c r="J230" s="47">
        <f t="shared" si="20"/>
        <v>0.002331041637639998</v>
      </c>
    </row>
    <row r="231" spans="1:10" ht="12.75">
      <c r="A231" s="40">
        <f>A115/100</f>
        <v>0.56</v>
      </c>
      <c r="B231" s="47">
        <f aca="true" t="shared" si="21" ref="B231:J231">B115*$M115/10000</f>
        <v>0.0022920409409999468</v>
      </c>
      <c r="C231" s="47">
        <f t="shared" si="21"/>
        <v>0.002284040798099423</v>
      </c>
      <c r="D231" s="47">
        <f t="shared" si="21"/>
        <v>0.002275040637336334</v>
      </c>
      <c r="E231" s="47">
        <f t="shared" si="21"/>
        <v>0.002281040744511727</v>
      </c>
      <c r="F231" s="47">
        <f t="shared" si="21"/>
        <v>0.0022540402622224604</v>
      </c>
      <c r="G231" s="47">
        <f t="shared" si="21"/>
        <v>0.002260040369397853</v>
      </c>
      <c r="H231" s="47">
        <f t="shared" si="21"/>
        <v>0.0022380399764214136</v>
      </c>
      <c r="I231" s="47">
        <f t="shared" si="21"/>
        <v>0.0022240397263454978</v>
      </c>
      <c r="J231" s="47">
        <f t="shared" si="21"/>
        <v>0.002219039637032671</v>
      </c>
    </row>
    <row r="232" spans="1:10" ht="12.75">
      <c r="A232" s="1"/>
      <c r="B232" s="5"/>
      <c r="C232" s="5"/>
      <c r="D232" s="5"/>
      <c r="E232" s="5"/>
      <c r="F232" s="5"/>
      <c r="G232" s="5"/>
      <c r="H232" s="5"/>
      <c r="I232" s="5"/>
      <c r="J232" s="5"/>
    </row>
    <row r="233" spans="1:13" ht="12.75">
      <c r="A233" s="4" t="s">
        <v>124</v>
      </c>
      <c r="B233" s="5"/>
      <c r="C233" s="5"/>
      <c r="D233" s="5"/>
      <c r="E233" s="5"/>
      <c r="F233" s="5"/>
      <c r="G233" s="5"/>
      <c r="H233" s="5"/>
      <c r="I233" s="5"/>
      <c r="J233" s="5"/>
      <c r="M233" s="6"/>
    </row>
    <row r="234" spans="1:13" ht="12.75">
      <c r="A234" s="40">
        <v>0</v>
      </c>
      <c r="B234" s="48">
        <f>B175/$F$175-1</f>
        <v>0.0018864832522209607</v>
      </c>
      <c r="C234" s="48">
        <f aca="true" t="shared" si="22" ref="C234:J234">C175/$F$175-1</f>
        <v>-0.0007050492962845656</v>
      </c>
      <c r="D234" s="48">
        <f t="shared" si="22"/>
        <v>-0.0007012382190072497</v>
      </c>
      <c r="E234" s="48">
        <f t="shared" si="22"/>
        <v>-0.0004535181959886003</v>
      </c>
      <c r="F234" s="48">
        <f t="shared" si="22"/>
        <v>0</v>
      </c>
      <c r="G234" s="48">
        <f t="shared" si="22"/>
        <v>0.00029726402762286774</v>
      </c>
      <c r="H234" s="48">
        <f t="shared" si="22"/>
        <v>0.0006669385235122949</v>
      </c>
      <c r="I234" s="48">
        <f t="shared" si="22"/>
        <v>0.0014596425971731275</v>
      </c>
      <c r="J234" s="48">
        <f t="shared" si="22"/>
        <v>0.005224986947060417</v>
      </c>
      <c r="M234" s="6"/>
    </row>
    <row r="235" spans="1:10" ht="12.75">
      <c r="A235" s="1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51">
      <c r="A236" s="49" t="s">
        <v>119</v>
      </c>
      <c r="B236" s="50">
        <f aca="true" t="shared" si="23" ref="B236:J236">SUM(B119/2,B231/2,B120:B230)*0.01</f>
        <v>0.1323280373647572</v>
      </c>
      <c r="C236" s="50">
        <f t="shared" si="23"/>
        <v>0.13212467702159558</v>
      </c>
      <c r="D236" s="50">
        <f t="shared" si="23"/>
        <v>0.13217047142885752</v>
      </c>
      <c r="E236" s="50">
        <f t="shared" si="23"/>
        <v>0.13220094086443449</v>
      </c>
      <c r="F236" s="50">
        <f t="shared" si="23"/>
        <v>0.1321900566291839</v>
      </c>
      <c r="G236" s="50">
        <f t="shared" si="23"/>
        <v>0.1321536217774395</v>
      </c>
      <c r="H236" s="50">
        <f t="shared" si="23"/>
        <v>0.13206424307508957</v>
      </c>
      <c r="I236" s="50">
        <f t="shared" si="23"/>
        <v>0.13197765448455967</v>
      </c>
      <c r="J236" s="50">
        <f t="shared" si="23"/>
        <v>0.13216190549602921</v>
      </c>
    </row>
    <row r="237" spans="1:10" ht="51">
      <c r="A237" s="49" t="s">
        <v>120</v>
      </c>
      <c r="B237" s="50">
        <f aca="true" t="shared" si="24" ref="B237:J237">SUM(B160/2,B190/2,B161:B189)*0.01</f>
        <v>0.07872963774344392</v>
      </c>
      <c r="C237" s="50">
        <f t="shared" si="24"/>
        <v>0.07852712321977409</v>
      </c>
      <c r="D237" s="50">
        <f t="shared" si="24"/>
        <v>0.07852740822281072</v>
      </c>
      <c r="E237" s="50">
        <f t="shared" si="24"/>
        <v>0.0785495831738741</v>
      </c>
      <c r="F237" s="50">
        <f t="shared" si="24"/>
        <v>0.07858183309725406</v>
      </c>
      <c r="G237" s="50">
        <f t="shared" si="24"/>
        <v>0.07860485804760334</v>
      </c>
      <c r="H237" s="50">
        <f t="shared" si="24"/>
        <v>0.07863398298294999</v>
      </c>
      <c r="I237" s="50">
        <f t="shared" si="24"/>
        <v>0.07869487785042875</v>
      </c>
      <c r="J237" s="50">
        <f t="shared" si="24"/>
        <v>0.07899177215602654</v>
      </c>
    </row>
    <row r="238" spans="1:10" ht="38.25">
      <c r="A238" s="49" t="s">
        <v>117</v>
      </c>
      <c r="B238" s="48">
        <f>B236/'Mag. meas. 4'!$F$236-1</f>
        <v>0.0008802109115420009</v>
      </c>
      <c r="C238" s="48">
        <f>C236/'Mag. meas. 4'!$F$236-1</f>
        <v>-0.0006579313235280937</v>
      </c>
      <c r="D238" s="48">
        <f>D236/'Mag. meas. 4'!$F$236-1</f>
        <v>-0.0003115594063465288</v>
      </c>
      <c r="E238" s="48">
        <f>E236/'Mag. meas. 4'!$F$236-1</f>
        <v>-8.109989289839525E-05</v>
      </c>
      <c r="F238" s="48">
        <f>F236/'Mag. meas. 4'!$F$236-1</f>
        <v>-0.0001634242127489527</v>
      </c>
      <c r="G238" s="48">
        <f>G236/'Mag. meas. 4'!$F$236-1</f>
        <v>-0.0004390039222700315</v>
      </c>
      <c r="H238" s="48">
        <f>H236/'Mag. meas. 4'!$F$236-1</f>
        <v>-0.0011150312876000434</v>
      </c>
      <c r="I238" s="48">
        <f>I236/'Mag. meas. 4'!$F$236-1</f>
        <v>-0.0017699552816227149</v>
      </c>
      <c r="J238" s="48">
        <f>J236/'Mag. meas. 4'!$F$236-1</f>
        <v>-0.00037634894623983506</v>
      </c>
    </row>
    <row r="239" spans="1:10" ht="51">
      <c r="A239" s="49" t="s">
        <v>118</v>
      </c>
      <c r="B239" s="48">
        <f>B237/'Mag. meas. 4'!$F$237-1</f>
        <v>0.0016812744965035709</v>
      </c>
      <c r="C239" s="48">
        <f>C237/'Mag. meas. 4'!$F$237-1</f>
        <v>-0.0008953283177337568</v>
      </c>
      <c r="D239" s="48">
        <f>D237/'Mag. meas. 4'!$F$237-1</f>
        <v>-0.000891702209280143</v>
      </c>
      <c r="E239" s="48">
        <f>E237/'Mag. meas. 4'!$F$237-1</f>
        <v>-0.0006095691539313997</v>
      </c>
      <c r="F239" s="48">
        <f>F237/'Mag. meas. 4'!$F$237-1</f>
        <v>-0.0001992517019583362</v>
      </c>
      <c r="G239" s="48">
        <f>G237/'Mag. meas. 4'!$F$237-1</f>
        <v>9.36959385000602E-05</v>
      </c>
      <c r="H239" s="48">
        <f>H237/'Mag. meas. 4'!$F$237-1</f>
        <v>0.0004642540052439692</v>
      </c>
      <c r="I239" s="48">
        <f>I237/'Mag. meas. 4'!$F$237-1</f>
        <v>0.001239022570357795</v>
      </c>
      <c r="J239" s="48">
        <f>J237/'Mag. meas. 4'!$F$237-1</f>
        <v>0.005016424257268559</v>
      </c>
    </row>
    <row r="241" spans="5:7" ht="12.75">
      <c r="E241" s="1" t="s">
        <v>122</v>
      </c>
      <c r="F241" s="38">
        <f>SUM(C160:I190)/31/7</f>
        <v>0.26191077492843085</v>
      </c>
      <c r="G241" s="4" t="s">
        <v>205</v>
      </c>
    </row>
    <row r="242" spans="5:7" ht="12.75">
      <c r="E242" s="1" t="s">
        <v>123</v>
      </c>
      <c r="F242" s="10">
        <f>F236/F241</f>
        <v>0.5047140831273775</v>
      </c>
      <c r="G242" s="4" t="s">
        <v>206</v>
      </c>
    </row>
    <row r="243" spans="2:10" ht="12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2.75">
      <c r="B244" s="3"/>
      <c r="C244" s="3"/>
      <c r="D244" s="3"/>
      <c r="E244" s="3"/>
      <c r="F244" s="3"/>
      <c r="G244" s="3"/>
      <c r="H244" s="3"/>
      <c r="I244" s="3"/>
      <c r="J244" s="3"/>
    </row>
    <row r="246" spans="6:7" ht="12.75">
      <c r="F246" s="5"/>
      <c r="G246" s="5"/>
    </row>
  </sheetData>
  <printOptions/>
  <pageMargins left="0.984251968503937" right="0.7874015748031497" top="1.1811023622047245" bottom="0.5905511811023623" header="0.5118110236220472" footer="0.3937007874015748"/>
  <pageSetup horizontalDpi="1200" verticalDpi="1200" orientation="landscape" paperSize="9" r:id="rId1"/>
  <headerFooter alignWithMargins="0">
    <oddFooter>&amp;L&amp;P+42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5" zoomScaleNormal="75" zoomScaleSheetLayoutView="75" workbookViewId="0" topLeftCell="A1">
      <selection activeCell="A1" sqref="A1:H1"/>
    </sheetView>
  </sheetViews>
  <sheetFormatPr defaultColWidth="9.00390625" defaultRowHeight="12.75"/>
  <cols>
    <col min="7" max="7" width="15.00390625" style="0" customWidth="1"/>
    <col min="9" max="9" width="3.625" style="0" bestFit="1" customWidth="1"/>
  </cols>
  <sheetData>
    <row r="1" spans="1:8" s="9" customFormat="1" ht="23.25">
      <c r="A1" s="57" t="s">
        <v>126</v>
      </c>
      <c r="B1" s="57"/>
      <c r="C1" s="57"/>
      <c r="D1" s="57"/>
      <c r="E1" s="57"/>
      <c r="F1" s="57"/>
      <c r="G1" s="57"/>
      <c r="H1" s="57"/>
    </row>
    <row r="2" spans="1:8" s="9" customFormat="1" ht="23.25">
      <c r="A2" s="33"/>
      <c r="B2" s="33"/>
      <c r="C2" s="33"/>
      <c r="D2" s="32"/>
      <c r="E2" s="32"/>
      <c r="F2" s="32"/>
      <c r="G2" s="32"/>
      <c r="H2" s="32"/>
    </row>
    <row r="3" spans="1:8" s="9" customFormat="1" ht="23.25">
      <c r="A3" s="30" t="s">
        <v>141</v>
      </c>
      <c r="B3" s="33"/>
      <c r="C3" s="33"/>
      <c r="D3" s="32"/>
      <c r="E3" s="32"/>
      <c r="F3" s="32"/>
      <c r="G3" s="32"/>
      <c r="H3" s="34">
        <v>3</v>
      </c>
    </row>
    <row r="4" spans="1:8" s="9" customFormat="1" ht="23.25">
      <c r="A4" s="30" t="s">
        <v>178</v>
      </c>
      <c r="B4" s="33"/>
      <c r="C4" s="33"/>
      <c r="D4" s="32"/>
      <c r="E4" s="32"/>
      <c r="F4" s="32"/>
      <c r="G4" s="32"/>
      <c r="H4" s="34">
        <v>4</v>
      </c>
    </row>
    <row r="5" spans="1:8" s="9" customFormat="1" ht="23.25">
      <c r="A5" s="30" t="s">
        <v>178</v>
      </c>
      <c r="B5" s="33"/>
      <c r="C5" s="33"/>
      <c r="D5" s="32"/>
      <c r="E5" s="32"/>
      <c r="F5" s="32"/>
      <c r="G5" s="32"/>
      <c r="H5" s="34">
        <v>5</v>
      </c>
    </row>
    <row r="6" spans="1:8" s="9" customFormat="1" ht="23.25">
      <c r="A6" s="30" t="s">
        <v>180</v>
      </c>
      <c r="B6" s="33"/>
      <c r="C6" s="33"/>
      <c r="D6" s="32"/>
      <c r="E6" s="32"/>
      <c r="F6" s="32"/>
      <c r="G6" s="32"/>
      <c r="H6" s="34">
        <v>6</v>
      </c>
    </row>
    <row r="7" spans="1:8" s="9" customFormat="1" ht="23.25">
      <c r="A7" s="30" t="s">
        <v>180</v>
      </c>
      <c r="B7" s="33"/>
      <c r="C7" s="33"/>
      <c r="D7" s="32"/>
      <c r="E7" s="32"/>
      <c r="F7" s="32"/>
      <c r="G7" s="32"/>
      <c r="H7" s="34">
        <v>7</v>
      </c>
    </row>
    <row r="8" spans="1:8" s="9" customFormat="1" ht="23.25">
      <c r="A8" s="30" t="s">
        <v>125</v>
      </c>
      <c r="B8" s="33"/>
      <c r="C8" s="33"/>
      <c r="D8" s="32"/>
      <c r="E8" s="32"/>
      <c r="F8" s="32"/>
      <c r="G8" s="32"/>
      <c r="H8" s="34"/>
    </row>
    <row r="9" spans="1:9" ht="19.5" customHeight="1">
      <c r="A9" s="29" t="s">
        <v>207</v>
      </c>
      <c r="B9" s="25"/>
      <c r="C9" s="25"/>
      <c r="D9" s="25"/>
      <c r="E9" s="25"/>
      <c r="F9" s="25"/>
      <c r="G9" s="27"/>
      <c r="H9" s="25">
        <v>8</v>
      </c>
      <c r="I9" s="25"/>
    </row>
    <row r="10" spans="1:9" ht="19.5" customHeight="1">
      <c r="A10" s="29" t="s">
        <v>208</v>
      </c>
      <c r="B10" s="25"/>
      <c r="C10" s="25"/>
      <c r="D10" s="25"/>
      <c r="E10" s="25"/>
      <c r="F10" s="25"/>
      <c r="G10" s="27"/>
      <c r="H10" s="25">
        <v>15</v>
      </c>
      <c r="I10" s="25"/>
    </row>
    <row r="11" spans="1:9" ht="19.5" customHeight="1">
      <c r="A11" s="29" t="s">
        <v>209</v>
      </c>
      <c r="B11" s="25"/>
      <c r="C11" s="25"/>
      <c r="D11" s="25"/>
      <c r="E11" s="25"/>
      <c r="F11" s="25"/>
      <c r="G11" s="27"/>
      <c r="H11" s="25">
        <v>22</v>
      </c>
      <c r="I11" s="25"/>
    </row>
    <row r="12" spans="1:9" ht="19.5" customHeight="1">
      <c r="A12" s="29" t="s">
        <v>210</v>
      </c>
      <c r="B12" s="25"/>
      <c r="C12" s="25"/>
      <c r="D12" s="25"/>
      <c r="E12" s="25"/>
      <c r="F12" s="25"/>
      <c r="G12" s="27"/>
      <c r="H12" s="25">
        <v>29</v>
      </c>
      <c r="I12" s="25"/>
    </row>
    <row r="13" spans="1:9" ht="19.5" customHeight="1">
      <c r="A13" s="29" t="s">
        <v>213</v>
      </c>
      <c r="B13" s="25"/>
      <c r="C13" s="25"/>
      <c r="D13" s="25"/>
      <c r="E13" s="25"/>
      <c r="F13" s="25"/>
      <c r="G13" s="25"/>
      <c r="H13" s="25">
        <v>36</v>
      </c>
      <c r="I13" s="25"/>
    </row>
    <row r="14" spans="1:9" ht="19.5" customHeight="1">
      <c r="A14" s="29" t="s">
        <v>214</v>
      </c>
      <c r="B14" s="25"/>
      <c r="C14" s="25"/>
      <c r="D14" s="25"/>
      <c r="E14" s="25"/>
      <c r="F14" s="25"/>
      <c r="G14" s="25"/>
      <c r="H14" s="25">
        <v>43</v>
      </c>
      <c r="I14" s="25"/>
    </row>
    <row r="15" spans="1:9" ht="19.5" customHeight="1">
      <c r="A15" s="56" t="s">
        <v>227</v>
      </c>
      <c r="B15" s="56"/>
      <c r="C15" s="56"/>
      <c r="D15" s="56"/>
      <c r="E15" s="56"/>
      <c r="F15" s="56"/>
      <c r="G15" s="56"/>
      <c r="H15" s="35">
        <v>50</v>
      </c>
      <c r="I15" s="25"/>
    </row>
    <row r="16" spans="1:9" ht="39.75" customHeight="1">
      <c r="A16" s="56" t="s">
        <v>211</v>
      </c>
      <c r="B16" s="56"/>
      <c r="C16" s="56"/>
      <c r="D16" s="56"/>
      <c r="E16" s="56"/>
      <c r="F16" s="56"/>
      <c r="G16" s="56"/>
      <c r="H16" s="31" t="s">
        <v>190</v>
      </c>
      <c r="I16" s="25"/>
    </row>
    <row r="17" spans="1:9" ht="39.75" customHeight="1">
      <c r="A17" s="56" t="s">
        <v>212</v>
      </c>
      <c r="B17" s="56"/>
      <c r="C17" s="56"/>
      <c r="D17" s="56"/>
      <c r="E17" s="56"/>
      <c r="F17" s="56"/>
      <c r="G17" s="56"/>
      <c r="H17" s="31" t="s">
        <v>191</v>
      </c>
      <c r="I17" s="25"/>
    </row>
  </sheetData>
  <mergeCells count="4">
    <mergeCell ref="A15:G15"/>
    <mergeCell ref="A16:G16"/>
    <mergeCell ref="A17:G17"/>
    <mergeCell ref="A1:H1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4.75390625" style="0" bestFit="1" customWidth="1"/>
    <col min="2" max="2" width="13.125" style="0" bestFit="1" customWidth="1"/>
    <col min="3" max="3" width="10.00390625" style="0" bestFit="1" customWidth="1"/>
    <col min="4" max="4" width="14.25390625" style="0" customWidth="1"/>
  </cols>
  <sheetData>
    <row r="1" spans="1:4" ht="23.25">
      <c r="A1" s="58" t="s">
        <v>141</v>
      </c>
      <c r="B1" s="59"/>
      <c r="C1" s="59"/>
      <c r="D1" s="60"/>
    </row>
    <row r="2" spans="1:4" ht="19.5" customHeight="1">
      <c r="A2" s="27"/>
      <c r="B2" s="27"/>
      <c r="C2" s="27"/>
      <c r="D2" s="27"/>
    </row>
    <row r="3" spans="1:4" ht="19.5" customHeight="1">
      <c r="A3" s="26" t="s">
        <v>160</v>
      </c>
      <c r="B3" s="65" t="s">
        <v>193</v>
      </c>
      <c r="C3" s="65"/>
      <c r="D3" s="27"/>
    </row>
    <row r="4" spans="1:4" ht="19.5" customHeight="1">
      <c r="A4" s="26" t="s">
        <v>161</v>
      </c>
      <c r="B4" s="65" t="s">
        <v>194</v>
      </c>
      <c r="C4" s="65"/>
      <c r="D4" s="27"/>
    </row>
    <row r="5" spans="1:4" ht="19.5" customHeight="1">
      <c r="A5" s="26" t="s">
        <v>167</v>
      </c>
      <c r="B5" s="64">
        <v>37606</v>
      </c>
      <c r="C5" s="65"/>
      <c r="D5" s="27"/>
    </row>
    <row r="6" spans="1:4" ht="19.5" customHeight="1">
      <c r="A6" s="20"/>
      <c r="B6" s="20"/>
      <c r="C6" s="20"/>
      <c r="D6" s="28"/>
    </row>
    <row r="7" spans="1:4" ht="19.5" customHeight="1">
      <c r="A7" s="61" t="s">
        <v>162</v>
      </c>
      <c r="B7" s="62"/>
      <c r="C7" s="62"/>
      <c r="D7" s="63"/>
    </row>
    <row r="8" spans="1:4" ht="19.5" customHeight="1">
      <c r="A8" s="16"/>
      <c r="B8" s="16"/>
      <c r="C8" s="16" t="s">
        <v>142</v>
      </c>
      <c r="D8" s="16" t="s">
        <v>143</v>
      </c>
    </row>
    <row r="9" spans="1:4" ht="19.5" customHeight="1">
      <c r="A9" s="24" t="s">
        <v>144</v>
      </c>
      <c r="B9" s="17" t="s">
        <v>145</v>
      </c>
      <c r="C9" s="16" t="s">
        <v>146</v>
      </c>
      <c r="D9" s="16" t="s">
        <v>196</v>
      </c>
    </row>
    <row r="10" spans="1:4" ht="19.5" customHeight="1">
      <c r="A10" s="24" t="s">
        <v>147</v>
      </c>
      <c r="B10" s="17" t="s">
        <v>148</v>
      </c>
      <c r="C10" s="16" t="s">
        <v>149</v>
      </c>
      <c r="D10" s="16" t="s">
        <v>195</v>
      </c>
    </row>
    <row r="11" spans="1:4" ht="19.5" customHeight="1">
      <c r="A11" s="24" t="s">
        <v>150</v>
      </c>
      <c r="B11" s="17" t="s">
        <v>151</v>
      </c>
      <c r="C11" s="16" t="s">
        <v>146</v>
      </c>
      <c r="D11" s="16">
        <v>0.04</v>
      </c>
    </row>
    <row r="12" spans="1:4" ht="19.5" customHeight="1">
      <c r="A12" s="24" t="s">
        <v>152</v>
      </c>
      <c r="B12" s="17" t="s">
        <v>151</v>
      </c>
      <c r="C12" s="16" t="s">
        <v>146</v>
      </c>
      <c r="D12" s="16">
        <v>0.05</v>
      </c>
    </row>
    <row r="13" spans="1:4" ht="19.5" customHeight="1">
      <c r="A13" s="22"/>
      <c r="B13" s="20"/>
      <c r="C13" s="22"/>
      <c r="D13" s="22"/>
    </row>
    <row r="14" spans="1:4" ht="19.5" customHeight="1">
      <c r="A14" s="66" t="s">
        <v>163</v>
      </c>
      <c r="B14" s="67"/>
      <c r="C14" s="67"/>
      <c r="D14" s="68"/>
    </row>
    <row r="15" spans="1:4" ht="19.5" customHeight="1">
      <c r="A15" s="23" t="s">
        <v>153</v>
      </c>
      <c r="B15" s="18"/>
      <c r="C15" s="18" t="s">
        <v>146</v>
      </c>
      <c r="D15" s="18"/>
    </row>
    <row r="16" spans="1:4" ht="19.5" customHeight="1">
      <c r="A16" s="23" t="s">
        <v>154</v>
      </c>
      <c r="B16" s="18"/>
      <c r="C16" s="18" t="s">
        <v>146</v>
      </c>
      <c r="D16" s="18"/>
    </row>
    <row r="17" spans="1:4" ht="19.5" customHeight="1">
      <c r="A17" s="21"/>
      <c r="B17" s="21"/>
      <c r="C17" s="21"/>
      <c r="D17" s="21"/>
    </row>
    <row r="18" spans="1:4" ht="19.5" customHeight="1">
      <c r="A18" s="69" t="s">
        <v>164</v>
      </c>
      <c r="B18" s="70"/>
      <c r="C18" s="70"/>
      <c r="D18" s="71"/>
    </row>
    <row r="19" spans="1:4" ht="19.5" customHeight="1">
      <c r="A19" s="23" t="s">
        <v>153</v>
      </c>
      <c r="B19" s="18"/>
      <c r="C19" s="18" t="s">
        <v>146</v>
      </c>
      <c r="D19" s="18"/>
    </row>
    <row r="20" spans="1:4" ht="19.5" customHeight="1">
      <c r="A20" s="23" t="s">
        <v>154</v>
      </c>
      <c r="B20" s="18"/>
      <c r="C20" s="18" t="s">
        <v>146</v>
      </c>
      <c r="D20" s="18"/>
    </row>
    <row r="21" spans="1:4" ht="19.5" customHeight="1">
      <c r="A21" s="21"/>
      <c r="B21" s="21"/>
      <c r="C21" s="21"/>
      <c r="D21" s="21"/>
    </row>
    <row r="22" spans="1:4" ht="19.5" customHeight="1">
      <c r="A22" s="61" t="s">
        <v>165</v>
      </c>
      <c r="B22" s="62"/>
      <c r="C22" s="62"/>
      <c r="D22" s="63"/>
    </row>
    <row r="23" spans="1:4" ht="19.5" customHeight="1">
      <c r="A23" s="16"/>
      <c r="B23" s="16"/>
      <c r="C23" s="16" t="s">
        <v>142</v>
      </c>
      <c r="D23" s="16" t="s">
        <v>143</v>
      </c>
    </row>
    <row r="24" spans="1:4" ht="30" customHeight="1">
      <c r="A24" s="19" t="s">
        <v>155</v>
      </c>
      <c r="B24" s="17" t="s">
        <v>192</v>
      </c>
      <c r="C24" s="17" t="s">
        <v>156</v>
      </c>
      <c r="D24" s="17">
        <v>10</v>
      </c>
    </row>
    <row r="25" spans="1:4" ht="30" customHeight="1">
      <c r="A25" s="19" t="s">
        <v>157</v>
      </c>
      <c r="B25" s="17" t="s">
        <v>158</v>
      </c>
      <c r="C25" s="17" t="s">
        <v>159</v>
      </c>
      <c r="D25" s="17">
        <v>2000</v>
      </c>
    </row>
  </sheetData>
  <mergeCells count="8">
    <mergeCell ref="A1:D1"/>
    <mergeCell ref="A7:D7"/>
    <mergeCell ref="B5:C5"/>
    <mergeCell ref="A22:D22"/>
    <mergeCell ref="A14:D14"/>
    <mergeCell ref="A18:D18"/>
    <mergeCell ref="B3:C3"/>
    <mergeCell ref="B4:C4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50.00390625" style="0" bestFit="1" customWidth="1"/>
    <col min="2" max="2" width="9.875" style="0" customWidth="1"/>
    <col min="3" max="3" width="9.00390625" style="0" customWidth="1"/>
    <col min="4" max="4" width="13.875" style="0" customWidth="1"/>
  </cols>
  <sheetData>
    <row r="1" spans="1:4" ht="23.25" customHeight="1">
      <c r="A1" s="73" t="s">
        <v>178</v>
      </c>
      <c r="B1" s="73"/>
      <c r="C1" s="73"/>
      <c r="D1" s="73"/>
    </row>
    <row r="2" spans="1:4" ht="19.5" customHeight="1">
      <c r="A2" s="27"/>
      <c r="B2" s="27"/>
      <c r="C2" s="27"/>
      <c r="D2" s="27"/>
    </row>
    <row r="3" spans="1:4" ht="19.5" customHeight="1">
      <c r="A3" s="23" t="s">
        <v>166</v>
      </c>
      <c r="B3" s="74" t="s">
        <v>197</v>
      </c>
      <c r="C3" s="75"/>
      <c r="D3" s="27"/>
    </row>
    <row r="4" spans="1:4" ht="19.5" customHeight="1">
      <c r="A4" s="23" t="s">
        <v>167</v>
      </c>
      <c r="B4" s="76">
        <v>37589</v>
      </c>
      <c r="C4" s="68"/>
      <c r="D4" s="27"/>
    </row>
    <row r="5" spans="1:4" ht="19.5" customHeight="1">
      <c r="A5" s="27"/>
      <c r="B5" s="27"/>
      <c r="C5" s="27"/>
      <c r="D5" s="27"/>
    </row>
    <row r="6" spans="1:4" ht="19.5" customHeight="1">
      <c r="A6" s="72" t="s">
        <v>179</v>
      </c>
      <c r="B6" s="72"/>
      <c r="C6" s="72"/>
      <c r="D6" s="72"/>
    </row>
    <row r="7" spans="1:4" ht="60" customHeight="1">
      <c r="A7" s="77" t="s">
        <v>199</v>
      </c>
      <c r="B7" s="78"/>
      <c r="C7" s="78"/>
      <c r="D7" s="79"/>
    </row>
    <row r="8" spans="1:4" ht="19.5" customHeight="1">
      <c r="A8" s="16"/>
      <c r="B8" s="16"/>
      <c r="C8" s="16" t="s">
        <v>142</v>
      </c>
      <c r="D8" s="16" t="s">
        <v>143</v>
      </c>
    </row>
    <row r="9" spans="1:4" ht="19.5" customHeight="1">
      <c r="A9" s="24" t="s">
        <v>168</v>
      </c>
      <c r="B9" s="16"/>
      <c r="C9" s="16" t="s">
        <v>169</v>
      </c>
      <c r="D9" s="16">
        <v>77.82</v>
      </c>
    </row>
    <row r="10" spans="1:4" ht="19.5" customHeight="1">
      <c r="A10" s="27"/>
      <c r="B10" s="27"/>
      <c r="C10" s="27"/>
      <c r="D10" s="27"/>
    </row>
    <row r="11" spans="1:4" ht="19.5" customHeight="1">
      <c r="A11" s="72" t="s">
        <v>162</v>
      </c>
      <c r="B11" s="72"/>
      <c r="C11" s="72"/>
      <c r="D11" s="72"/>
    </row>
    <row r="12" spans="1:4" ht="19.5" customHeight="1">
      <c r="A12" s="16"/>
      <c r="B12" s="16"/>
      <c r="C12" s="16" t="s">
        <v>142</v>
      </c>
      <c r="D12" s="16" t="s">
        <v>143</v>
      </c>
    </row>
    <row r="13" spans="1:4" ht="19.5" customHeight="1">
      <c r="A13" s="26" t="s">
        <v>170</v>
      </c>
      <c r="B13" s="17" t="s">
        <v>171</v>
      </c>
      <c r="C13" s="17" t="s">
        <v>146</v>
      </c>
      <c r="D13" s="36">
        <v>450.6</v>
      </c>
    </row>
    <row r="14" spans="1:4" ht="19.5" customHeight="1">
      <c r="A14" s="26" t="s">
        <v>172</v>
      </c>
      <c r="B14" s="17" t="s">
        <v>174</v>
      </c>
      <c r="C14" s="17" t="s">
        <v>146</v>
      </c>
      <c r="D14" s="16">
        <v>0.45</v>
      </c>
    </row>
    <row r="15" spans="1:4" ht="19.5" customHeight="1">
      <c r="A15" s="26" t="s">
        <v>173</v>
      </c>
      <c r="B15" s="17" t="s">
        <v>198</v>
      </c>
      <c r="C15" s="17" t="s">
        <v>146</v>
      </c>
      <c r="D15" s="16" t="s">
        <v>200</v>
      </c>
    </row>
    <row r="16" spans="1:4" ht="19.5" customHeight="1">
      <c r="A16" s="26" t="s">
        <v>175</v>
      </c>
      <c r="B16" s="17" t="s">
        <v>174</v>
      </c>
      <c r="C16" s="17" t="s">
        <v>146</v>
      </c>
      <c r="D16" s="16">
        <v>0.18</v>
      </c>
    </row>
    <row r="17" spans="1:4" ht="19.5" customHeight="1">
      <c r="A17" s="26" t="s">
        <v>176</v>
      </c>
      <c r="B17" s="17" t="s">
        <v>198</v>
      </c>
      <c r="C17" s="17" t="s">
        <v>146</v>
      </c>
      <c r="D17" s="16" t="s">
        <v>200</v>
      </c>
    </row>
    <row r="18" spans="1:4" ht="19.5" customHeight="1">
      <c r="A18" s="26" t="s">
        <v>177</v>
      </c>
      <c r="B18" s="17" t="s">
        <v>171</v>
      </c>
      <c r="C18" s="17" t="s">
        <v>146</v>
      </c>
      <c r="D18" s="16">
        <v>0.02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6">
    <mergeCell ref="A11:D11"/>
    <mergeCell ref="A1:D1"/>
    <mergeCell ref="B3:C3"/>
    <mergeCell ref="B4:C4"/>
    <mergeCell ref="A6:D6"/>
    <mergeCell ref="A7:D7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Footer>&amp;R&amp;P+3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50.00390625" style="0" customWidth="1"/>
    <col min="2" max="2" width="10.125" style="0" customWidth="1"/>
    <col min="4" max="4" width="13.375" style="0" customWidth="1"/>
  </cols>
  <sheetData>
    <row r="1" spans="1:4" ht="23.25">
      <c r="A1" s="73" t="s">
        <v>178</v>
      </c>
      <c r="B1" s="73"/>
      <c r="C1" s="73"/>
      <c r="D1" s="73"/>
    </row>
    <row r="2" spans="1:4" ht="19.5" customHeight="1">
      <c r="A2" s="27"/>
      <c r="B2" s="27"/>
      <c r="C2" s="27"/>
      <c r="D2" s="27"/>
    </row>
    <row r="3" spans="1:4" ht="19.5" customHeight="1">
      <c r="A3" s="23" t="s">
        <v>166</v>
      </c>
      <c r="B3" s="74" t="s">
        <v>201</v>
      </c>
      <c r="C3" s="75"/>
      <c r="D3" s="27"/>
    </row>
    <row r="4" spans="1:4" ht="19.5" customHeight="1">
      <c r="A4" s="23" t="s">
        <v>167</v>
      </c>
      <c r="B4" s="76">
        <v>37589</v>
      </c>
      <c r="C4" s="68"/>
      <c r="D4" s="27"/>
    </row>
    <row r="5" spans="1:4" ht="19.5" customHeight="1">
      <c r="A5" s="27"/>
      <c r="B5" s="27"/>
      <c r="C5" s="27"/>
      <c r="D5" s="27"/>
    </row>
    <row r="6" spans="1:4" ht="19.5" customHeight="1">
      <c r="A6" s="72" t="s">
        <v>179</v>
      </c>
      <c r="B6" s="72"/>
      <c r="C6" s="72"/>
      <c r="D6" s="72"/>
    </row>
    <row r="7" spans="1:4" ht="60" customHeight="1">
      <c r="A7" s="77" t="s">
        <v>199</v>
      </c>
      <c r="B7" s="78"/>
      <c r="C7" s="78"/>
      <c r="D7" s="79"/>
    </row>
    <row r="8" spans="1:4" ht="19.5" customHeight="1">
      <c r="A8" s="16"/>
      <c r="B8" s="16"/>
      <c r="C8" s="16" t="s">
        <v>142</v>
      </c>
      <c r="D8" s="16" t="s">
        <v>143</v>
      </c>
    </row>
    <row r="9" spans="1:4" ht="19.5" customHeight="1">
      <c r="A9" s="24" t="s">
        <v>168</v>
      </c>
      <c r="B9" s="16"/>
      <c r="C9" s="16" t="s">
        <v>169</v>
      </c>
      <c r="D9" s="16">
        <v>77.87</v>
      </c>
    </row>
    <row r="10" spans="1:4" ht="19.5" customHeight="1">
      <c r="A10" s="27"/>
      <c r="B10" s="27"/>
      <c r="C10" s="27"/>
      <c r="D10" s="27"/>
    </row>
    <row r="11" spans="1:4" ht="19.5" customHeight="1">
      <c r="A11" s="72" t="s">
        <v>162</v>
      </c>
      <c r="B11" s="72"/>
      <c r="C11" s="72"/>
      <c r="D11" s="72"/>
    </row>
    <row r="12" spans="1:4" ht="19.5" customHeight="1">
      <c r="A12" s="16"/>
      <c r="B12" s="16"/>
      <c r="C12" s="16" t="s">
        <v>142</v>
      </c>
      <c r="D12" s="16" t="s">
        <v>143</v>
      </c>
    </row>
    <row r="13" spans="1:4" ht="19.5" customHeight="1">
      <c r="A13" s="26" t="s">
        <v>170</v>
      </c>
      <c r="B13" s="17" t="s">
        <v>171</v>
      </c>
      <c r="C13" s="17" t="s">
        <v>146</v>
      </c>
      <c r="D13" s="36">
        <v>450.8</v>
      </c>
    </row>
    <row r="14" spans="1:4" ht="19.5" customHeight="1">
      <c r="A14" s="26" t="s">
        <v>172</v>
      </c>
      <c r="B14" s="17" t="s">
        <v>174</v>
      </c>
      <c r="C14" s="17" t="s">
        <v>146</v>
      </c>
      <c r="D14" s="36">
        <v>0.3</v>
      </c>
    </row>
    <row r="15" spans="1:4" ht="19.5" customHeight="1">
      <c r="A15" s="26" t="s">
        <v>173</v>
      </c>
      <c r="B15" s="17" t="s">
        <v>198</v>
      </c>
      <c r="C15" s="17" t="s">
        <v>146</v>
      </c>
      <c r="D15" s="16" t="s">
        <v>200</v>
      </c>
    </row>
    <row r="16" spans="1:4" ht="19.5" customHeight="1">
      <c r="A16" s="26" t="s">
        <v>175</v>
      </c>
      <c r="B16" s="17" t="s">
        <v>174</v>
      </c>
      <c r="C16" s="17" t="s">
        <v>146</v>
      </c>
      <c r="D16" s="36">
        <v>0.5</v>
      </c>
    </row>
    <row r="17" spans="1:4" ht="19.5" customHeight="1">
      <c r="A17" s="26" t="s">
        <v>176</v>
      </c>
      <c r="B17" s="17" t="s">
        <v>198</v>
      </c>
      <c r="C17" s="17" t="s">
        <v>146</v>
      </c>
      <c r="D17" s="16" t="s">
        <v>200</v>
      </c>
    </row>
    <row r="18" spans="1:4" ht="19.5" customHeight="1">
      <c r="A18" s="26" t="s">
        <v>177</v>
      </c>
      <c r="B18" s="17" t="s">
        <v>171</v>
      </c>
      <c r="C18" s="17" t="s">
        <v>146</v>
      </c>
      <c r="D18" s="16">
        <v>0.03</v>
      </c>
    </row>
    <row r="19" spans="1:4" ht="19.5" customHeight="1">
      <c r="A19" s="27"/>
      <c r="B19" s="27"/>
      <c r="C19" s="27"/>
      <c r="D19" s="27"/>
    </row>
    <row r="20" spans="1:4" ht="19.5" customHeight="1">
      <c r="A20" s="27"/>
      <c r="B20" s="27"/>
      <c r="C20" s="27"/>
      <c r="D20" s="27"/>
    </row>
    <row r="21" spans="1:4" ht="19.5" customHeight="1">
      <c r="A21" s="27"/>
      <c r="B21" s="27"/>
      <c r="C21" s="27"/>
      <c r="D21" s="27"/>
    </row>
    <row r="22" spans="1:4" ht="19.5" customHeight="1">
      <c r="A22" s="27"/>
      <c r="B22" s="27"/>
      <c r="C22" s="27"/>
      <c r="D22" s="27"/>
    </row>
    <row r="23" spans="1:4" ht="19.5" customHeight="1">
      <c r="A23" s="27"/>
      <c r="B23" s="27"/>
      <c r="C23" s="27"/>
      <c r="D23" s="27"/>
    </row>
    <row r="24" spans="1:4" ht="19.5" customHeight="1">
      <c r="A24" s="27"/>
      <c r="B24" s="27"/>
      <c r="C24" s="27"/>
      <c r="D24" s="27"/>
    </row>
    <row r="25" spans="1:4" ht="19.5" customHeight="1">
      <c r="A25" s="27"/>
      <c r="B25" s="27"/>
      <c r="C25" s="27"/>
      <c r="D25" s="27"/>
    </row>
    <row r="26" ht="19.5" customHeight="1"/>
    <row r="27" ht="19.5" customHeight="1"/>
    <row r="28" ht="19.5" customHeight="1"/>
    <row r="29" ht="19.5" customHeight="1"/>
    <row r="30" ht="19.5" customHeight="1"/>
  </sheetData>
  <mergeCells count="6">
    <mergeCell ref="A7:D7"/>
    <mergeCell ref="A11:D11"/>
    <mergeCell ref="A1:D1"/>
    <mergeCell ref="B3:C3"/>
    <mergeCell ref="B4:C4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Footer>&amp;R&amp;P+4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8.625" style="0" customWidth="1"/>
    <col min="2" max="2" width="12.625" style="0" customWidth="1"/>
    <col min="3" max="3" width="9.875" style="0" customWidth="1"/>
    <col min="4" max="4" width="10.875" style="0" customWidth="1"/>
  </cols>
  <sheetData>
    <row r="1" spans="1:4" ht="23.25">
      <c r="A1" s="73" t="s">
        <v>180</v>
      </c>
      <c r="B1" s="73"/>
      <c r="C1" s="73"/>
      <c r="D1" s="73"/>
    </row>
    <row r="2" spans="1:4" ht="19.5" customHeight="1">
      <c r="A2" s="27"/>
      <c r="B2" s="27"/>
      <c r="C2" s="27"/>
      <c r="D2" s="27"/>
    </row>
    <row r="3" spans="1:4" ht="19.5" customHeight="1">
      <c r="A3" s="16" t="s">
        <v>166</v>
      </c>
      <c r="B3" s="74" t="s">
        <v>202</v>
      </c>
      <c r="C3" s="75"/>
      <c r="D3" s="27"/>
    </row>
    <row r="4" spans="1:4" ht="19.5" customHeight="1">
      <c r="A4" s="16" t="s">
        <v>167</v>
      </c>
      <c r="B4" s="76">
        <v>37605</v>
      </c>
      <c r="C4" s="68"/>
      <c r="D4" s="27"/>
    </row>
    <row r="5" spans="1:4" ht="19.5" customHeight="1">
      <c r="A5" s="27"/>
      <c r="B5" s="27"/>
      <c r="C5" s="27"/>
      <c r="D5" s="27"/>
    </row>
    <row r="6" spans="1:4" ht="19.5" customHeight="1">
      <c r="A6" s="72" t="s">
        <v>165</v>
      </c>
      <c r="B6" s="72"/>
      <c r="C6" s="72"/>
      <c r="D6" s="72"/>
    </row>
    <row r="7" spans="1:4" ht="19.5" customHeight="1">
      <c r="A7" s="16"/>
      <c r="B7" s="16"/>
      <c r="C7" s="16" t="s">
        <v>142</v>
      </c>
      <c r="D7" s="16" t="s">
        <v>143</v>
      </c>
    </row>
    <row r="8" spans="1:4" ht="19.5" customHeight="1">
      <c r="A8" s="26" t="s">
        <v>181</v>
      </c>
      <c r="B8" s="17" t="s">
        <v>182</v>
      </c>
      <c r="C8" s="16" t="s">
        <v>156</v>
      </c>
      <c r="D8" s="16">
        <v>4.95</v>
      </c>
    </row>
    <row r="9" spans="1:4" ht="19.5" customHeight="1">
      <c r="A9" s="24" t="s">
        <v>183</v>
      </c>
      <c r="B9" s="17" t="s">
        <v>158</v>
      </c>
      <c r="C9" s="17" t="s">
        <v>159</v>
      </c>
      <c r="D9" s="16">
        <v>1000</v>
      </c>
    </row>
    <row r="10" spans="1:4" ht="19.5" customHeight="1">
      <c r="A10" s="24" t="s">
        <v>184</v>
      </c>
      <c r="B10" s="17"/>
      <c r="C10" s="17" t="s">
        <v>149</v>
      </c>
      <c r="D10" s="16" t="s">
        <v>195</v>
      </c>
    </row>
    <row r="11" spans="1:4" ht="19.5" customHeight="1">
      <c r="A11" s="27"/>
      <c r="B11" s="27"/>
      <c r="C11" s="27"/>
      <c r="D11" s="27"/>
    </row>
    <row r="12" spans="1:4" ht="19.5" customHeight="1">
      <c r="A12" s="72" t="s">
        <v>162</v>
      </c>
      <c r="B12" s="72"/>
      <c r="C12" s="72"/>
      <c r="D12" s="72"/>
    </row>
    <row r="13" spans="1:4" ht="19.5" customHeight="1">
      <c r="A13" s="16"/>
      <c r="B13" s="16"/>
      <c r="C13" s="16" t="s">
        <v>142</v>
      </c>
      <c r="D13" s="16" t="s">
        <v>143</v>
      </c>
    </row>
    <row r="14" spans="1:4" ht="19.5" customHeight="1">
      <c r="A14" s="24" t="s">
        <v>185</v>
      </c>
      <c r="B14" s="16" t="s">
        <v>171</v>
      </c>
      <c r="C14" s="17" t="s">
        <v>146</v>
      </c>
      <c r="D14" s="16">
        <v>461.9</v>
      </c>
    </row>
    <row r="15" spans="1:4" ht="19.5" customHeight="1">
      <c r="A15" s="24" t="s">
        <v>186</v>
      </c>
      <c r="B15" s="16" t="s">
        <v>171</v>
      </c>
      <c r="C15" s="17" t="s">
        <v>146</v>
      </c>
      <c r="D15" s="16">
        <v>591</v>
      </c>
    </row>
    <row r="16" spans="1:4" ht="19.5" customHeight="1">
      <c r="A16" s="24" t="s">
        <v>187</v>
      </c>
      <c r="B16" s="16" t="s">
        <v>171</v>
      </c>
      <c r="C16" s="17" t="s">
        <v>146</v>
      </c>
      <c r="D16" s="16">
        <v>72.5</v>
      </c>
    </row>
    <row r="17" spans="1:4" ht="19.5" customHeight="1">
      <c r="A17" s="24" t="s">
        <v>188</v>
      </c>
      <c r="B17" s="16"/>
      <c r="C17" s="17" t="s">
        <v>146</v>
      </c>
      <c r="D17" s="16">
        <v>219.5</v>
      </c>
    </row>
    <row r="18" spans="1:4" ht="19.5" customHeight="1">
      <c r="A18" s="24" t="s">
        <v>189</v>
      </c>
      <c r="B18" s="16"/>
      <c r="C18" s="17" t="s">
        <v>146</v>
      </c>
      <c r="D18" s="16">
        <v>101.3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5">
    <mergeCell ref="A12:D12"/>
    <mergeCell ref="B3:C3"/>
    <mergeCell ref="B4:C4"/>
    <mergeCell ref="A1:D1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8.625" style="0" bestFit="1" customWidth="1"/>
    <col min="2" max="2" width="12.875" style="0" customWidth="1"/>
    <col min="3" max="3" width="9.625" style="0" customWidth="1"/>
    <col min="4" max="4" width="10.625" style="0" customWidth="1"/>
  </cols>
  <sheetData>
    <row r="1" spans="1:4" ht="23.25">
      <c r="A1" s="73" t="s">
        <v>180</v>
      </c>
      <c r="B1" s="73"/>
      <c r="C1" s="73"/>
      <c r="D1" s="73"/>
    </row>
    <row r="2" spans="1:4" ht="19.5" customHeight="1">
      <c r="A2" s="27"/>
      <c r="B2" s="27"/>
      <c r="C2" s="27"/>
      <c r="D2" s="27"/>
    </row>
    <row r="3" spans="1:4" ht="19.5" customHeight="1">
      <c r="A3" s="16" t="s">
        <v>166</v>
      </c>
      <c r="B3" s="74" t="s">
        <v>203</v>
      </c>
      <c r="C3" s="75"/>
      <c r="D3" s="27"/>
    </row>
    <row r="4" spans="1:4" ht="19.5" customHeight="1">
      <c r="A4" s="16" t="s">
        <v>167</v>
      </c>
      <c r="B4" s="76">
        <v>37605</v>
      </c>
      <c r="C4" s="68"/>
      <c r="D4" s="27"/>
    </row>
    <row r="5" spans="1:4" ht="19.5" customHeight="1">
      <c r="A5" s="27"/>
      <c r="B5" s="27"/>
      <c r="C5" s="27"/>
      <c r="D5" s="27"/>
    </row>
    <row r="6" spans="1:4" ht="19.5" customHeight="1">
      <c r="A6" s="80" t="s">
        <v>165</v>
      </c>
      <c r="B6" s="80"/>
      <c r="C6" s="80"/>
      <c r="D6" s="80"/>
    </row>
    <row r="7" spans="1:4" ht="19.5" customHeight="1">
      <c r="A7" s="16"/>
      <c r="B7" s="16"/>
      <c r="C7" s="16" t="s">
        <v>142</v>
      </c>
      <c r="D7" s="16" t="s">
        <v>143</v>
      </c>
    </row>
    <row r="8" spans="1:4" ht="19.5" customHeight="1">
      <c r="A8" s="26" t="s">
        <v>181</v>
      </c>
      <c r="B8" s="17" t="s">
        <v>182</v>
      </c>
      <c r="C8" s="16" t="s">
        <v>156</v>
      </c>
      <c r="D8" s="36">
        <v>5</v>
      </c>
    </row>
    <row r="9" spans="1:4" ht="19.5" customHeight="1">
      <c r="A9" s="24" t="s">
        <v>183</v>
      </c>
      <c r="B9" s="17" t="s">
        <v>158</v>
      </c>
      <c r="C9" s="17" t="s">
        <v>159</v>
      </c>
      <c r="D9" s="16">
        <v>400</v>
      </c>
    </row>
    <row r="10" spans="1:4" ht="19.5" customHeight="1">
      <c r="A10" s="24" t="s">
        <v>184</v>
      </c>
      <c r="B10" s="17"/>
      <c r="C10" s="17" t="s">
        <v>149</v>
      </c>
      <c r="D10" s="16" t="s">
        <v>195</v>
      </c>
    </row>
    <row r="11" spans="1:4" ht="19.5" customHeight="1">
      <c r="A11" s="27"/>
      <c r="B11" s="27"/>
      <c r="C11" s="27"/>
      <c r="D11" s="27"/>
    </row>
    <row r="12" spans="1:4" ht="19.5" customHeight="1">
      <c r="A12" s="80" t="s">
        <v>162</v>
      </c>
      <c r="B12" s="80"/>
      <c r="C12" s="80"/>
      <c r="D12" s="80"/>
    </row>
    <row r="13" spans="1:4" ht="19.5" customHeight="1">
      <c r="A13" s="16"/>
      <c r="B13" s="16"/>
      <c r="C13" s="16" t="s">
        <v>142</v>
      </c>
      <c r="D13" s="16" t="s">
        <v>143</v>
      </c>
    </row>
    <row r="14" spans="1:4" ht="19.5" customHeight="1">
      <c r="A14" s="24" t="s">
        <v>185</v>
      </c>
      <c r="B14" s="16" t="s">
        <v>171</v>
      </c>
      <c r="C14" s="17" t="s">
        <v>146</v>
      </c>
      <c r="D14" s="16">
        <v>462.1</v>
      </c>
    </row>
    <row r="15" spans="1:4" ht="19.5" customHeight="1">
      <c r="A15" s="24" t="s">
        <v>186</v>
      </c>
      <c r="B15" s="16" t="s">
        <v>171</v>
      </c>
      <c r="C15" s="17" t="s">
        <v>146</v>
      </c>
      <c r="D15" s="16">
        <v>591</v>
      </c>
    </row>
    <row r="16" spans="1:4" ht="19.5" customHeight="1">
      <c r="A16" s="24" t="s">
        <v>187</v>
      </c>
      <c r="B16" s="16" t="s">
        <v>171</v>
      </c>
      <c r="C16" s="17" t="s">
        <v>146</v>
      </c>
      <c r="D16" s="16">
        <v>72.5</v>
      </c>
    </row>
    <row r="17" spans="1:4" ht="19.5" customHeight="1">
      <c r="A17" s="24" t="s">
        <v>188</v>
      </c>
      <c r="B17" s="16"/>
      <c r="C17" s="17" t="s">
        <v>146</v>
      </c>
      <c r="D17" s="16">
        <v>219.5</v>
      </c>
    </row>
    <row r="18" spans="1:4" ht="19.5" customHeight="1">
      <c r="A18" s="24" t="s">
        <v>189</v>
      </c>
      <c r="B18" s="16"/>
      <c r="C18" s="17" t="s">
        <v>146</v>
      </c>
      <c r="D18" s="16">
        <v>100.8</v>
      </c>
    </row>
    <row r="19" ht="19.5" customHeight="1"/>
    <row r="20" ht="19.5" customHeight="1"/>
  </sheetData>
  <mergeCells count="5">
    <mergeCell ref="A12:D12"/>
    <mergeCell ref="A1:D1"/>
    <mergeCell ref="B3:C3"/>
    <mergeCell ref="B4:C4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8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375" style="2" bestFit="1" customWidth="1"/>
    <col min="12" max="12" width="8.75390625" style="0" customWidth="1"/>
    <col min="13" max="13" width="14.125" style="0" customWidth="1"/>
    <col min="14" max="15" width="9.875" style="0" bestFit="1" customWidth="1"/>
  </cols>
  <sheetData>
    <row r="1" ht="23.25">
      <c r="A1" s="11" t="s">
        <v>125</v>
      </c>
    </row>
    <row r="2" ht="23.25">
      <c r="A2" s="11"/>
    </row>
    <row r="3" spans="1:6" ht="12.75">
      <c r="A3" s="9" t="s">
        <v>215</v>
      </c>
      <c r="F3" s="39"/>
    </row>
    <row r="4" spans="1:13" ht="25.5">
      <c r="A4" s="40" t="s">
        <v>116</v>
      </c>
      <c r="B4" s="40">
        <v>-19.647</v>
      </c>
      <c r="C4" s="40">
        <v>-14.647</v>
      </c>
      <c r="D4" s="40">
        <v>-9.142</v>
      </c>
      <c r="E4" s="40">
        <v>-4.564</v>
      </c>
      <c r="F4" s="40">
        <v>1.181</v>
      </c>
      <c r="G4" s="40">
        <v>5.351</v>
      </c>
      <c r="H4" s="40">
        <v>10.516</v>
      </c>
      <c r="I4" s="40">
        <v>15.457</v>
      </c>
      <c r="J4" s="40">
        <v>20.777</v>
      </c>
      <c r="K4" s="40" t="s">
        <v>113</v>
      </c>
      <c r="L4" s="41" t="s">
        <v>114</v>
      </c>
      <c r="M4" s="42" t="s">
        <v>115</v>
      </c>
    </row>
    <row r="5" spans="1:13" ht="12.75">
      <c r="A5" s="40" t="s">
        <v>0</v>
      </c>
      <c r="B5" s="43">
        <v>3.19</v>
      </c>
      <c r="C5" s="43">
        <v>3.18</v>
      </c>
      <c r="D5" s="43">
        <v>3.28</v>
      </c>
      <c r="E5" s="43">
        <v>3.21</v>
      </c>
      <c r="F5" s="43">
        <v>3.25</v>
      </c>
      <c r="G5" s="43">
        <v>3.19</v>
      </c>
      <c r="H5" s="43">
        <v>3.27</v>
      </c>
      <c r="I5" s="43">
        <v>3.23</v>
      </c>
      <c r="J5" s="43">
        <v>3.14</v>
      </c>
      <c r="K5" s="44">
        <v>96.03</v>
      </c>
      <c r="L5" s="45">
        <f>0.00626*K5</f>
        <v>0.6011478</v>
      </c>
      <c r="M5" s="45">
        <f>$K$5/K5</f>
        <v>1</v>
      </c>
    </row>
    <row r="6" spans="1:15" ht="12.75">
      <c r="A6" s="40" t="s">
        <v>1</v>
      </c>
      <c r="B6" s="43">
        <v>3.43</v>
      </c>
      <c r="C6" s="43">
        <v>3.37</v>
      </c>
      <c r="D6" s="43">
        <v>3.52</v>
      </c>
      <c r="E6" s="43">
        <v>3.45</v>
      </c>
      <c r="F6" s="43">
        <v>3.49</v>
      </c>
      <c r="G6" s="43">
        <v>3.43</v>
      </c>
      <c r="H6" s="43">
        <v>3.47</v>
      </c>
      <c r="I6" s="43">
        <v>3.52</v>
      </c>
      <c r="J6" s="43">
        <v>3.38</v>
      </c>
      <c r="K6" s="44">
        <v>96.01</v>
      </c>
      <c r="L6" s="45">
        <f aca="true" t="shared" si="0" ref="L6:L69">0.00626*K6</f>
        <v>0.6010226000000001</v>
      </c>
      <c r="M6" s="45">
        <f aca="true" t="shared" si="1" ref="M6:M69">$K$5/K6</f>
        <v>1.0002083116342046</v>
      </c>
      <c r="O6" s="8"/>
    </row>
    <row r="7" spans="1:13" ht="12.75">
      <c r="A7" s="40" t="s">
        <v>3</v>
      </c>
      <c r="B7" s="43">
        <v>3.68</v>
      </c>
      <c r="C7" s="43">
        <v>3.61</v>
      </c>
      <c r="D7" s="43">
        <v>3.75</v>
      </c>
      <c r="E7" s="43">
        <v>3.74</v>
      </c>
      <c r="F7" s="43">
        <v>3.73</v>
      </c>
      <c r="G7" s="43">
        <v>3.72</v>
      </c>
      <c r="H7" s="43">
        <v>3.75</v>
      </c>
      <c r="I7" s="43">
        <v>3.76</v>
      </c>
      <c r="J7" s="43">
        <v>3.62</v>
      </c>
      <c r="K7" s="44">
        <v>96.04</v>
      </c>
      <c r="L7" s="45">
        <f t="shared" si="0"/>
        <v>0.6012104</v>
      </c>
      <c r="M7" s="45">
        <f t="shared" si="1"/>
        <v>0.9998958767180341</v>
      </c>
    </row>
    <row r="8" spans="1:13" ht="12.75">
      <c r="A8" s="40" t="s">
        <v>4</v>
      </c>
      <c r="B8" s="43">
        <v>4.01</v>
      </c>
      <c r="C8" s="43">
        <v>4</v>
      </c>
      <c r="D8" s="43">
        <v>4.08</v>
      </c>
      <c r="E8" s="43">
        <v>4.12</v>
      </c>
      <c r="F8" s="43">
        <v>4.07</v>
      </c>
      <c r="G8" s="43">
        <v>4</v>
      </c>
      <c r="H8" s="43">
        <v>4.04</v>
      </c>
      <c r="I8" s="43">
        <v>4</v>
      </c>
      <c r="J8" s="43">
        <v>3.91</v>
      </c>
      <c r="K8" s="44">
        <v>96.03</v>
      </c>
      <c r="L8" s="45">
        <f t="shared" si="0"/>
        <v>0.6011478</v>
      </c>
      <c r="M8" s="45">
        <f t="shared" si="1"/>
        <v>1</v>
      </c>
    </row>
    <row r="9" spans="1:13" ht="12.75">
      <c r="A9" s="40" t="s">
        <v>5</v>
      </c>
      <c r="B9" s="43">
        <v>4.4</v>
      </c>
      <c r="C9" s="43">
        <v>4.43</v>
      </c>
      <c r="D9" s="43">
        <v>4.46</v>
      </c>
      <c r="E9" s="43">
        <v>4.41</v>
      </c>
      <c r="F9" s="43">
        <v>4.45</v>
      </c>
      <c r="G9" s="43">
        <v>4.39</v>
      </c>
      <c r="H9" s="43">
        <v>4.43</v>
      </c>
      <c r="I9" s="43">
        <v>4.34</v>
      </c>
      <c r="J9" s="43">
        <v>4.3</v>
      </c>
      <c r="K9" s="44">
        <v>96.03</v>
      </c>
      <c r="L9" s="45">
        <f t="shared" si="0"/>
        <v>0.6011478</v>
      </c>
      <c r="M9" s="45">
        <f t="shared" si="1"/>
        <v>1</v>
      </c>
    </row>
    <row r="10" spans="1:13" ht="12.75">
      <c r="A10" s="40" t="s">
        <v>6</v>
      </c>
      <c r="B10" s="43">
        <v>4.74</v>
      </c>
      <c r="C10" s="43">
        <v>4.77</v>
      </c>
      <c r="D10" s="43">
        <v>4.74</v>
      </c>
      <c r="E10" s="43">
        <v>4.75</v>
      </c>
      <c r="F10" s="43">
        <v>4.74</v>
      </c>
      <c r="G10" s="43">
        <v>4.67</v>
      </c>
      <c r="H10" s="43">
        <v>4.67</v>
      </c>
      <c r="I10" s="43">
        <v>4.63</v>
      </c>
      <c r="J10" s="43">
        <v>4.49</v>
      </c>
      <c r="K10" s="44">
        <v>96.03</v>
      </c>
      <c r="L10" s="45">
        <f t="shared" si="0"/>
        <v>0.6011478</v>
      </c>
      <c r="M10" s="45">
        <f t="shared" si="1"/>
        <v>1</v>
      </c>
    </row>
    <row r="11" spans="1:13" ht="12.75">
      <c r="A11" s="40" t="s">
        <v>7</v>
      </c>
      <c r="B11" s="43">
        <v>5.13</v>
      </c>
      <c r="C11" s="43">
        <v>5.16</v>
      </c>
      <c r="D11" s="43">
        <v>5.16</v>
      </c>
      <c r="E11" s="43">
        <v>5.13</v>
      </c>
      <c r="F11" s="43">
        <v>5.17</v>
      </c>
      <c r="G11" s="43">
        <v>5.05</v>
      </c>
      <c r="H11" s="43">
        <v>5.05</v>
      </c>
      <c r="I11" s="43">
        <v>5.02</v>
      </c>
      <c r="J11" s="43">
        <v>4.88</v>
      </c>
      <c r="K11" s="44">
        <v>96.03</v>
      </c>
      <c r="L11" s="45">
        <f t="shared" si="0"/>
        <v>0.6011478</v>
      </c>
      <c r="M11" s="45">
        <f t="shared" si="1"/>
        <v>1</v>
      </c>
    </row>
    <row r="12" spans="1:13" ht="12.75">
      <c r="A12" s="40" t="s">
        <v>8</v>
      </c>
      <c r="B12" s="43">
        <v>5.56</v>
      </c>
      <c r="C12" s="43">
        <v>5.54</v>
      </c>
      <c r="D12" s="43">
        <v>5.58</v>
      </c>
      <c r="E12" s="43">
        <v>5.56</v>
      </c>
      <c r="F12" s="43">
        <v>5.55</v>
      </c>
      <c r="G12" s="43">
        <v>5.43</v>
      </c>
      <c r="H12" s="43">
        <v>5.49</v>
      </c>
      <c r="I12" s="43">
        <v>5.45</v>
      </c>
      <c r="J12" s="43">
        <v>5.32</v>
      </c>
      <c r="K12" s="44">
        <v>96.01</v>
      </c>
      <c r="L12" s="45">
        <f t="shared" si="0"/>
        <v>0.6010226000000001</v>
      </c>
      <c r="M12" s="45">
        <f t="shared" si="1"/>
        <v>1.0002083116342046</v>
      </c>
    </row>
    <row r="13" spans="1:13" ht="12.75">
      <c r="A13" s="40" t="s">
        <v>9</v>
      </c>
      <c r="B13" s="43">
        <v>6</v>
      </c>
      <c r="C13" s="43">
        <v>6.02</v>
      </c>
      <c r="D13" s="43">
        <v>6.05</v>
      </c>
      <c r="E13" s="43">
        <v>5.99</v>
      </c>
      <c r="F13" s="43">
        <v>5.98</v>
      </c>
      <c r="G13" s="43">
        <v>5.91</v>
      </c>
      <c r="H13" s="43">
        <v>5.87</v>
      </c>
      <c r="I13" s="43">
        <v>5.84</v>
      </c>
      <c r="J13" s="43">
        <v>5.7</v>
      </c>
      <c r="K13" s="44">
        <v>96.01</v>
      </c>
      <c r="L13" s="45">
        <f t="shared" si="0"/>
        <v>0.6010226000000001</v>
      </c>
      <c r="M13" s="45">
        <f t="shared" si="1"/>
        <v>1.0002083116342046</v>
      </c>
    </row>
    <row r="14" spans="1:13" ht="12.75">
      <c r="A14" s="40" t="s">
        <v>10</v>
      </c>
      <c r="B14" s="43">
        <v>6.58</v>
      </c>
      <c r="C14" s="43">
        <v>6.5</v>
      </c>
      <c r="D14" s="43">
        <v>6.57</v>
      </c>
      <c r="E14" s="43">
        <v>6.52</v>
      </c>
      <c r="F14" s="43">
        <v>6.46</v>
      </c>
      <c r="G14" s="43">
        <v>6.39</v>
      </c>
      <c r="H14" s="43">
        <v>6.4</v>
      </c>
      <c r="I14" s="43">
        <v>6.32</v>
      </c>
      <c r="J14" s="43">
        <v>6.23</v>
      </c>
      <c r="K14" s="44">
        <v>96.03</v>
      </c>
      <c r="L14" s="45">
        <f t="shared" si="0"/>
        <v>0.6011478</v>
      </c>
      <c r="M14" s="45">
        <f t="shared" si="1"/>
        <v>1</v>
      </c>
    </row>
    <row r="15" spans="1:13" ht="12.75">
      <c r="A15" s="40" t="s">
        <v>11</v>
      </c>
      <c r="B15" s="43">
        <v>7.16</v>
      </c>
      <c r="C15" s="43">
        <v>7.13</v>
      </c>
      <c r="D15" s="43">
        <v>7.22</v>
      </c>
      <c r="E15" s="43">
        <v>7.09</v>
      </c>
      <c r="F15" s="43">
        <v>7.13</v>
      </c>
      <c r="G15" s="43">
        <v>7.01</v>
      </c>
      <c r="H15" s="43">
        <v>6.98</v>
      </c>
      <c r="I15" s="43">
        <v>6.95</v>
      </c>
      <c r="J15" s="43">
        <v>6.82</v>
      </c>
      <c r="K15" s="44">
        <v>96.03</v>
      </c>
      <c r="L15" s="45">
        <f t="shared" si="0"/>
        <v>0.6011478</v>
      </c>
      <c r="M15" s="45">
        <f t="shared" si="1"/>
        <v>1</v>
      </c>
    </row>
    <row r="16" spans="1:13" ht="12.75">
      <c r="A16" s="40" t="s">
        <v>12</v>
      </c>
      <c r="B16" s="43">
        <v>7.79</v>
      </c>
      <c r="C16" s="43">
        <v>7.76</v>
      </c>
      <c r="D16" s="43">
        <v>7.79</v>
      </c>
      <c r="E16" s="43">
        <v>7.72</v>
      </c>
      <c r="F16" s="43">
        <v>7.7</v>
      </c>
      <c r="G16" s="43">
        <v>7.58</v>
      </c>
      <c r="H16" s="43">
        <v>7.6</v>
      </c>
      <c r="I16" s="43">
        <v>7.52</v>
      </c>
      <c r="J16" s="43">
        <v>7.35</v>
      </c>
      <c r="K16" s="44">
        <v>96.03</v>
      </c>
      <c r="L16" s="45">
        <f t="shared" si="0"/>
        <v>0.6011478</v>
      </c>
      <c r="M16" s="45">
        <f t="shared" si="1"/>
        <v>1</v>
      </c>
    </row>
    <row r="17" spans="1:13" ht="12.75">
      <c r="A17" s="40" t="s">
        <v>13</v>
      </c>
      <c r="B17" s="43">
        <v>8.46</v>
      </c>
      <c r="C17" s="43">
        <v>8.38</v>
      </c>
      <c r="D17" s="43">
        <v>8.49</v>
      </c>
      <c r="E17" s="43">
        <v>8.34</v>
      </c>
      <c r="F17" s="43">
        <v>8.32</v>
      </c>
      <c r="G17" s="43">
        <v>8.2</v>
      </c>
      <c r="H17" s="43">
        <v>8.13</v>
      </c>
      <c r="I17" s="43">
        <v>8.1</v>
      </c>
      <c r="J17" s="43">
        <v>7.93</v>
      </c>
      <c r="K17" s="44">
        <v>96.03</v>
      </c>
      <c r="L17" s="45">
        <f t="shared" si="0"/>
        <v>0.6011478</v>
      </c>
      <c r="M17" s="45">
        <f t="shared" si="1"/>
        <v>1</v>
      </c>
    </row>
    <row r="18" spans="1:13" ht="12.75">
      <c r="A18" s="40" t="s">
        <v>14</v>
      </c>
      <c r="B18" s="43">
        <v>9.29</v>
      </c>
      <c r="C18" s="43">
        <v>9.2</v>
      </c>
      <c r="D18" s="43">
        <v>9.33</v>
      </c>
      <c r="E18" s="43">
        <v>9.16</v>
      </c>
      <c r="F18" s="43">
        <v>9.14</v>
      </c>
      <c r="G18" s="43">
        <v>8.96</v>
      </c>
      <c r="H18" s="43">
        <v>9</v>
      </c>
      <c r="I18" s="43">
        <v>8.92</v>
      </c>
      <c r="J18" s="43">
        <v>8.7</v>
      </c>
      <c r="K18" s="44">
        <v>96.03</v>
      </c>
      <c r="L18" s="45">
        <f t="shared" si="0"/>
        <v>0.6011478</v>
      </c>
      <c r="M18" s="45">
        <f t="shared" si="1"/>
        <v>1</v>
      </c>
    </row>
    <row r="19" spans="1:13" ht="12.75">
      <c r="A19" s="40" t="s">
        <v>15</v>
      </c>
      <c r="B19" s="43">
        <v>10.2</v>
      </c>
      <c r="C19" s="43">
        <v>10.07</v>
      </c>
      <c r="D19" s="43">
        <v>10.22</v>
      </c>
      <c r="E19" s="43">
        <v>10.02</v>
      </c>
      <c r="F19" s="43">
        <v>10.09</v>
      </c>
      <c r="G19" s="43">
        <v>9.87</v>
      </c>
      <c r="H19" s="43">
        <v>9.91</v>
      </c>
      <c r="I19" s="43">
        <v>9.74</v>
      </c>
      <c r="J19" s="43">
        <v>9.57</v>
      </c>
      <c r="K19" s="44">
        <v>96.03</v>
      </c>
      <c r="L19" s="45">
        <f t="shared" si="0"/>
        <v>0.6011478</v>
      </c>
      <c r="M19" s="45">
        <f t="shared" si="1"/>
        <v>1</v>
      </c>
    </row>
    <row r="20" spans="1:13" ht="12.75">
      <c r="A20" s="40" t="s">
        <v>16</v>
      </c>
      <c r="B20" s="43">
        <v>11.27</v>
      </c>
      <c r="C20" s="43">
        <v>11.13</v>
      </c>
      <c r="D20" s="43">
        <v>11.3</v>
      </c>
      <c r="E20" s="43">
        <v>11.07</v>
      </c>
      <c r="F20" s="43">
        <v>11.05</v>
      </c>
      <c r="G20" s="43">
        <v>10.87</v>
      </c>
      <c r="H20" s="43">
        <v>10.88</v>
      </c>
      <c r="I20" s="43">
        <v>10.8</v>
      </c>
      <c r="J20" s="43">
        <v>10.59</v>
      </c>
      <c r="K20" s="44">
        <v>96.04</v>
      </c>
      <c r="L20" s="45">
        <f t="shared" si="0"/>
        <v>0.6012104</v>
      </c>
      <c r="M20" s="45">
        <f t="shared" si="1"/>
        <v>0.9998958767180341</v>
      </c>
    </row>
    <row r="21" spans="1:13" ht="12.75">
      <c r="A21" s="40" t="s">
        <v>17</v>
      </c>
      <c r="B21" s="43">
        <v>12.43</v>
      </c>
      <c r="C21" s="43">
        <v>12.29</v>
      </c>
      <c r="D21" s="43">
        <v>12.38</v>
      </c>
      <c r="E21" s="43">
        <v>12.17</v>
      </c>
      <c r="F21" s="43">
        <v>12.2</v>
      </c>
      <c r="G21" s="43">
        <v>12.01</v>
      </c>
      <c r="H21" s="43">
        <v>12.03</v>
      </c>
      <c r="I21" s="43">
        <v>11.91</v>
      </c>
      <c r="J21" s="43">
        <v>11.65</v>
      </c>
      <c r="K21" s="44">
        <v>96.04</v>
      </c>
      <c r="L21" s="45">
        <f t="shared" si="0"/>
        <v>0.6012104</v>
      </c>
      <c r="M21" s="45">
        <f t="shared" si="1"/>
        <v>0.9998958767180341</v>
      </c>
    </row>
    <row r="22" spans="1:13" ht="12.75">
      <c r="A22" s="40" t="s">
        <v>18</v>
      </c>
      <c r="B22" s="43">
        <v>13.88</v>
      </c>
      <c r="C22" s="43">
        <v>13.73</v>
      </c>
      <c r="D22" s="43">
        <v>13.84</v>
      </c>
      <c r="E22" s="43">
        <v>13.61</v>
      </c>
      <c r="F22" s="43">
        <v>13.59</v>
      </c>
      <c r="G22" s="43">
        <v>13.4</v>
      </c>
      <c r="H22" s="43">
        <v>13.38</v>
      </c>
      <c r="I22" s="43">
        <v>13.26</v>
      </c>
      <c r="J22" s="43">
        <v>13</v>
      </c>
      <c r="K22" s="44">
        <v>96.03</v>
      </c>
      <c r="L22" s="45">
        <f t="shared" si="0"/>
        <v>0.6011478</v>
      </c>
      <c r="M22" s="45">
        <f t="shared" si="1"/>
        <v>1</v>
      </c>
    </row>
    <row r="23" spans="1:13" ht="12.75">
      <c r="A23" s="40" t="s">
        <v>19</v>
      </c>
      <c r="B23" s="43">
        <v>15.48</v>
      </c>
      <c r="C23" s="43">
        <v>15.32</v>
      </c>
      <c r="D23" s="43">
        <v>15.38</v>
      </c>
      <c r="E23" s="43">
        <v>15.15</v>
      </c>
      <c r="F23" s="43">
        <v>15.12</v>
      </c>
      <c r="G23" s="43">
        <v>14.92</v>
      </c>
      <c r="H23" s="43">
        <v>14.82</v>
      </c>
      <c r="I23" s="43">
        <v>14.71</v>
      </c>
      <c r="J23" s="43">
        <v>14.41</v>
      </c>
      <c r="K23" s="44">
        <v>96.03</v>
      </c>
      <c r="L23" s="45">
        <f t="shared" si="0"/>
        <v>0.6011478</v>
      </c>
      <c r="M23" s="45">
        <f t="shared" si="1"/>
        <v>1</v>
      </c>
    </row>
    <row r="24" spans="1:13" ht="12.75">
      <c r="A24" s="40" t="s">
        <v>20</v>
      </c>
      <c r="B24" s="43">
        <v>17.31</v>
      </c>
      <c r="C24" s="43">
        <v>17.2</v>
      </c>
      <c r="D24" s="43">
        <v>17.21</v>
      </c>
      <c r="E24" s="43">
        <v>17.01</v>
      </c>
      <c r="F24" s="43">
        <v>16.94</v>
      </c>
      <c r="G24" s="43">
        <v>16.69</v>
      </c>
      <c r="H24" s="43">
        <v>16.55</v>
      </c>
      <c r="I24" s="43">
        <v>16.4</v>
      </c>
      <c r="J24" s="43">
        <v>16.1</v>
      </c>
      <c r="K24" s="44">
        <v>96.03</v>
      </c>
      <c r="L24" s="45">
        <f t="shared" si="0"/>
        <v>0.6011478</v>
      </c>
      <c r="M24" s="45">
        <f t="shared" si="1"/>
        <v>1</v>
      </c>
    </row>
    <row r="25" spans="1:13" ht="12.75">
      <c r="A25" s="40" t="s">
        <v>21</v>
      </c>
      <c r="B25" s="43">
        <v>19.54</v>
      </c>
      <c r="C25" s="43">
        <v>19.37</v>
      </c>
      <c r="D25" s="43">
        <v>19.37</v>
      </c>
      <c r="E25" s="43">
        <v>19.17</v>
      </c>
      <c r="F25" s="43">
        <v>18.99</v>
      </c>
      <c r="G25" s="43">
        <v>18.74</v>
      </c>
      <c r="H25" s="43">
        <v>18.67</v>
      </c>
      <c r="I25" s="43">
        <v>18.47</v>
      </c>
      <c r="J25" s="43">
        <v>18.13</v>
      </c>
      <c r="K25" s="44">
        <v>96.04</v>
      </c>
      <c r="L25" s="45">
        <f t="shared" si="0"/>
        <v>0.6012104</v>
      </c>
      <c r="M25" s="45">
        <f t="shared" si="1"/>
        <v>0.9998958767180341</v>
      </c>
    </row>
    <row r="26" spans="1:13" ht="12.75">
      <c r="A26" s="40" t="s">
        <v>22</v>
      </c>
      <c r="B26" s="43">
        <v>22.15</v>
      </c>
      <c r="C26" s="43">
        <v>21.97</v>
      </c>
      <c r="D26" s="43">
        <v>21.99</v>
      </c>
      <c r="E26" s="43">
        <v>21.71</v>
      </c>
      <c r="F26" s="43">
        <v>21.53</v>
      </c>
      <c r="G26" s="43">
        <v>21.31</v>
      </c>
      <c r="H26" s="43">
        <v>21.17</v>
      </c>
      <c r="I26" s="43">
        <v>20.88</v>
      </c>
      <c r="J26" s="43">
        <v>20.5</v>
      </c>
      <c r="K26" s="44">
        <v>96.03</v>
      </c>
      <c r="L26" s="45">
        <f t="shared" si="0"/>
        <v>0.6011478</v>
      </c>
      <c r="M26" s="45">
        <f t="shared" si="1"/>
        <v>1</v>
      </c>
    </row>
    <row r="27" spans="1:13" ht="12.75">
      <c r="A27" s="40" t="s">
        <v>23</v>
      </c>
      <c r="B27" s="43">
        <v>25.15</v>
      </c>
      <c r="C27" s="43">
        <v>25.05</v>
      </c>
      <c r="D27" s="43">
        <v>25.04</v>
      </c>
      <c r="E27" s="43">
        <v>24.78</v>
      </c>
      <c r="F27" s="43">
        <v>24.59</v>
      </c>
      <c r="G27" s="43">
        <v>24.31</v>
      </c>
      <c r="H27" s="43">
        <v>24.11</v>
      </c>
      <c r="I27" s="43">
        <v>23.78</v>
      </c>
      <c r="J27" s="43">
        <v>23.35</v>
      </c>
      <c r="K27" s="44">
        <v>96.04</v>
      </c>
      <c r="L27" s="45">
        <f t="shared" si="0"/>
        <v>0.6012104</v>
      </c>
      <c r="M27" s="45">
        <f t="shared" si="1"/>
        <v>0.9998958767180341</v>
      </c>
    </row>
    <row r="28" spans="1:13" ht="12.75">
      <c r="A28" s="40" t="s">
        <v>24</v>
      </c>
      <c r="B28" s="43">
        <v>28.87</v>
      </c>
      <c r="C28" s="43">
        <v>28.71</v>
      </c>
      <c r="D28" s="43">
        <v>28.65</v>
      </c>
      <c r="E28" s="43">
        <v>28.47</v>
      </c>
      <c r="F28" s="43">
        <v>28.13</v>
      </c>
      <c r="G28" s="43">
        <v>27.84</v>
      </c>
      <c r="H28" s="43">
        <v>27.62</v>
      </c>
      <c r="I28" s="43">
        <v>27.25</v>
      </c>
      <c r="J28" s="43">
        <v>26.78</v>
      </c>
      <c r="K28" s="44">
        <v>96.03</v>
      </c>
      <c r="L28" s="45">
        <f t="shared" si="0"/>
        <v>0.6011478</v>
      </c>
      <c r="M28" s="45">
        <f t="shared" si="1"/>
        <v>1</v>
      </c>
    </row>
    <row r="29" spans="1:13" ht="12.75">
      <c r="A29" s="40" t="s">
        <v>25</v>
      </c>
      <c r="B29" s="43">
        <v>33.22</v>
      </c>
      <c r="C29" s="43">
        <v>33.15</v>
      </c>
      <c r="D29" s="43">
        <v>33.11</v>
      </c>
      <c r="E29" s="43">
        <v>32.88</v>
      </c>
      <c r="F29" s="43">
        <v>32.58</v>
      </c>
      <c r="G29" s="43">
        <v>32.28</v>
      </c>
      <c r="H29" s="43">
        <v>31.95</v>
      </c>
      <c r="I29" s="43">
        <v>31.49</v>
      </c>
      <c r="J29" s="43">
        <v>30.94</v>
      </c>
      <c r="K29" s="44">
        <v>96.03</v>
      </c>
      <c r="L29" s="45">
        <f t="shared" si="0"/>
        <v>0.6011478</v>
      </c>
      <c r="M29" s="45">
        <f t="shared" si="1"/>
        <v>1</v>
      </c>
    </row>
    <row r="30" spans="1:13" ht="12.75">
      <c r="A30" s="40" t="s">
        <v>26</v>
      </c>
      <c r="B30" s="43">
        <v>38.59</v>
      </c>
      <c r="C30" s="43">
        <v>38.59</v>
      </c>
      <c r="D30" s="43">
        <v>38.6</v>
      </c>
      <c r="E30" s="43">
        <v>38.43</v>
      </c>
      <c r="F30" s="43">
        <v>38.04</v>
      </c>
      <c r="G30" s="43">
        <v>37.66</v>
      </c>
      <c r="H30" s="43">
        <v>37.29</v>
      </c>
      <c r="I30" s="43">
        <v>36.7</v>
      </c>
      <c r="J30" s="43">
        <v>36.06</v>
      </c>
      <c r="K30" s="44">
        <v>96.03</v>
      </c>
      <c r="L30" s="45">
        <f t="shared" si="0"/>
        <v>0.6011478</v>
      </c>
      <c r="M30" s="45">
        <f t="shared" si="1"/>
        <v>1</v>
      </c>
    </row>
    <row r="31" spans="1:13" ht="12.75">
      <c r="A31" s="40" t="s">
        <v>27</v>
      </c>
      <c r="B31" s="43">
        <v>45.46</v>
      </c>
      <c r="C31" s="43">
        <v>45.57</v>
      </c>
      <c r="D31" s="43">
        <v>45.63</v>
      </c>
      <c r="E31" s="43">
        <v>45.43</v>
      </c>
      <c r="F31" s="43">
        <v>45.02</v>
      </c>
      <c r="G31" s="43">
        <v>44.67</v>
      </c>
      <c r="H31" s="43">
        <v>44.17</v>
      </c>
      <c r="I31" s="43">
        <v>43.55</v>
      </c>
      <c r="J31" s="43">
        <v>42.69</v>
      </c>
      <c r="K31" s="44">
        <v>96.03</v>
      </c>
      <c r="L31" s="45">
        <f t="shared" si="0"/>
        <v>0.6011478</v>
      </c>
      <c r="M31" s="45">
        <f t="shared" si="1"/>
        <v>1</v>
      </c>
    </row>
    <row r="32" spans="1:13" ht="12.75">
      <c r="A32" s="40" t="s">
        <v>28</v>
      </c>
      <c r="B32" s="43">
        <v>54.35</v>
      </c>
      <c r="C32" s="43">
        <v>54.63</v>
      </c>
      <c r="D32" s="43">
        <v>54.77</v>
      </c>
      <c r="E32" s="43">
        <v>54.68</v>
      </c>
      <c r="F32" s="43">
        <v>54.26</v>
      </c>
      <c r="G32" s="43">
        <v>53.78</v>
      </c>
      <c r="H32" s="43">
        <v>53.26</v>
      </c>
      <c r="I32" s="43">
        <v>52.42</v>
      </c>
      <c r="J32" s="43">
        <v>51.39</v>
      </c>
      <c r="K32" s="44">
        <v>96.03</v>
      </c>
      <c r="L32" s="45">
        <f t="shared" si="0"/>
        <v>0.6011478</v>
      </c>
      <c r="M32" s="45">
        <f t="shared" si="1"/>
        <v>1</v>
      </c>
    </row>
    <row r="33" spans="1:13" ht="12.75">
      <c r="A33" s="40" t="s">
        <v>29</v>
      </c>
      <c r="B33" s="43">
        <v>66.3</v>
      </c>
      <c r="C33" s="43">
        <v>66.92</v>
      </c>
      <c r="D33" s="43">
        <v>67.25</v>
      </c>
      <c r="E33" s="43">
        <v>67.19</v>
      </c>
      <c r="F33" s="43">
        <v>66.79</v>
      </c>
      <c r="G33" s="43">
        <v>66.32</v>
      </c>
      <c r="H33" s="43">
        <v>65.63</v>
      </c>
      <c r="I33" s="43">
        <v>64.67</v>
      </c>
      <c r="J33" s="43">
        <v>63.19</v>
      </c>
      <c r="K33" s="44">
        <v>96.03</v>
      </c>
      <c r="L33" s="45">
        <f t="shared" si="0"/>
        <v>0.6011478</v>
      </c>
      <c r="M33" s="45">
        <f t="shared" si="1"/>
        <v>1</v>
      </c>
    </row>
    <row r="34" spans="1:13" ht="12.75">
      <c r="A34" s="40" t="s">
        <v>30</v>
      </c>
      <c r="B34" s="43">
        <v>83.03</v>
      </c>
      <c r="C34" s="43">
        <v>84.16</v>
      </c>
      <c r="D34" s="43">
        <v>84.79</v>
      </c>
      <c r="E34" s="43">
        <v>84.92</v>
      </c>
      <c r="F34" s="43">
        <v>84.45</v>
      </c>
      <c r="G34" s="43">
        <v>84.01</v>
      </c>
      <c r="H34" s="43">
        <v>83.09</v>
      </c>
      <c r="I34" s="43">
        <v>81.89</v>
      </c>
      <c r="J34" s="43">
        <v>79.87</v>
      </c>
      <c r="K34" s="44">
        <v>96.01</v>
      </c>
      <c r="L34" s="45">
        <f t="shared" si="0"/>
        <v>0.6010226000000001</v>
      </c>
      <c r="M34" s="45">
        <f t="shared" si="1"/>
        <v>1.0002083116342046</v>
      </c>
    </row>
    <row r="35" spans="1:13" ht="12.75">
      <c r="A35" s="40" t="s">
        <v>31</v>
      </c>
      <c r="B35" s="43">
        <v>108.22</v>
      </c>
      <c r="C35" s="43">
        <v>110.08</v>
      </c>
      <c r="D35" s="43">
        <v>111.14</v>
      </c>
      <c r="E35" s="43">
        <v>111.51</v>
      </c>
      <c r="F35" s="43">
        <v>111.05</v>
      </c>
      <c r="G35" s="43">
        <v>110.52</v>
      </c>
      <c r="H35" s="43">
        <v>109.45</v>
      </c>
      <c r="I35" s="43">
        <v>107.83</v>
      </c>
      <c r="J35" s="43">
        <v>105.1</v>
      </c>
      <c r="K35" s="44">
        <v>96.03</v>
      </c>
      <c r="L35" s="45">
        <f t="shared" si="0"/>
        <v>0.6011478</v>
      </c>
      <c r="M35" s="45">
        <f t="shared" si="1"/>
        <v>1</v>
      </c>
    </row>
    <row r="36" spans="1:13" ht="12.75">
      <c r="A36" s="40" t="s">
        <v>32</v>
      </c>
      <c r="B36" s="43">
        <v>148.4</v>
      </c>
      <c r="C36" s="43">
        <v>151.37</v>
      </c>
      <c r="D36" s="43">
        <v>152.97</v>
      </c>
      <c r="E36" s="43">
        <v>153.73</v>
      </c>
      <c r="F36" s="43">
        <v>153.16</v>
      </c>
      <c r="G36" s="43">
        <v>152.71</v>
      </c>
      <c r="H36" s="43">
        <v>151.45</v>
      </c>
      <c r="I36" s="43">
        <v>149.6</v>
      </c>
      <c r="J36" s="43">
        <v>145.71</v>
      </c>
      <c r="K36" s="44">
        <v>96.01</v>
      </c>
      <c r="L36" s="45">
        <f t="shared" si="0"/>
        <v>0.6010226000000001</v>
      </c>
      <c r="M36" s="45">
        <f t="shared" si="1"/>
        <v>1.0002083116342046</v>
      </c>
    </row>
    <row r="37" spans="1:13" ht="12.75">
      <c r="A37" s="40" t="s">
        <v>33</v>
      </c>
      <c r="B37" s="43">
        <v>216.2</v>
      </c>
      <c r="C37" s="43">
        <v>220.01</v>
      </c>
      <c r="D37" s="43">
        <v>221.86</v>
      </c>
      <c r="E37" s="43">
        <v>222.83</v>
      </c>
      <c r="F37" s="43">
        <v>222.1</v>
      </c>
      <c r="G37" s="43">
        <v>221.84</v>
      </c>
      <c r="H37" s="43">
        <v>220.83</v>
      </c>
      <c r="I37" s="43">
        <v>219.09</v>
      </c>
      <c r="J37" s="43">
        <v>214.45</v>
      </c>
      <c r="K37" s="44">
        <v>96.03</v>
      </c>
      <c r="L37" s="45">
        <f t="shared" si="0"/>
        <v>0.6011478</v>
      </c>
      <c r="M37" s="45">
        <f t="shared" si="1"/>
        <v>1</v>
      </c>
    </row>
    <row r="38" spans="1:13" ht="12.75">
      <c r="A38" s="40" t="s">
        <v>34</v>
      </c>
      <c r="B38" s="43">
        <v>320.39</v>
      </c>
      <c r="C38" s="43">
        <v>323.62</v>
      </c>
      <c r="D38" s="43">
        <v>324.89</v>
      </c>
      <c r="E38" s="43">
        <v>325.7</v>
      </c>
      <c r="F38" s="43">
        <v>324.77</v>
      </c>
      <c r="G38" s="43">
        <v>325</v>
      </c>
      <c r="H38" s="43">
        <v>324.69</v>
      </c>
      <c r="I38" s="43">
        <v>324.11</v>
      </c>
      <c r="J38" s="43">
        <v>320.51</v>
      </c>
      <c r="K38" s="44">
        <v>96.03</v>
      </c>
      <c r="L38" s="45">
        <f t="shared" si="0"/>
        <v>0.6011478</v>
      </c>
      <c r="M38" s="45">
        <f t="shared" si="1"/>
        <v>1</v>
      </c>
    </row>
    <row r="39" spans="1:13" ht="12.75">
      <c r="A39" s="40" t="s">
        <v>35</v>
      </c>
      <c r="B39" s="43">
        <v>412.15</v>
      </c>
      <c r="C39" s="43">
        <v>413.64</v>
      </c>
      <c r="D39" s="43">
        <v>414.28</v>
      </c>
      <c r="E39" s="43">
        <v>414.62</v>
      </c>
      <c r="F39" s="43">
        <v>414.37</v>
      </c>
      <c r="G39" s="43">
        <v>414.66</v>
      </c>
      <c r="H39" s="43">
        <v>414.87</v>
      </c>
      <c r="I39" s="43">
        <v>414.99</v>
      </c>
      <c r="J39" s="43">
        <v>413.16</v>
      </c>
      <c r="K39" s="44">
        <v>96.03</v>
      </c>
      <c r="L39" s="45">
        <f t="shared" si="0"/>
        <v>0.6011478</v>
      </c>
      <c r="M39" s="45">
        <f t="shared" si="1"/>
        <v>1</v>
      </c>
    </row>
    <row r="40" spans="1:13" ht="12.75">
      <c r="A40" s="40" t="s">
        <v>36</v>
      </c>
      <c r="B40" s="43">
        <v>444.93</v>
      </c>
      <c r="C40" s="43">
        <v>446.01</v>
      </c>
      <c r="D40" s="43">
        <v>446.45</v>
      </c>
      <c r="E40" s="43">
        <v>446.58</v>
      </c>
      <c r="F40" s="43">
        <v>446.75</v>
      </c>
      <c r="G40" s="43">
        <v>446.93</v>
      </c>
      <c r="H40" s="43">
        <v>447.19</v>
      </c>
      <c r="I40" s="43">
        <v>447.2</v>
      </c>
      <c r="J40" s="43">
        <v>445.64</v>
      </c>
      <c r="K40" s="44">
        <v>96.03</v>
      </c>
      <c r="L40" s="45">
        <f t="shared" si="0"/>
        <v>0.6011478</v>
      </c>
      <c r="M40" s="45">
        <f t="shared" si="1"/>
        <v>1</v>
      </c>
    </row>
    <row r="41" spans="1:13" ht="12.75">
      <c r="A41" s="40" t="s">
        <v>37</v>
      </c>
      <c r="B41" s="43">
        <v>452.33</v>
      </c>
      <c r="C41" s="43">
        <v>453.33</v>
      </c>
      <c r="D41" s="43">
        <v>453.67</v>
      </c>
      <c r="E41" s="43">
        <v>453.81</v>
      </c>
      <c r="F41" s="43">
        <v>454.11</v>
      </c>
      <c r="G41" s="43">
        <v>454.22</v>
      </c>
      <c r="H41" s="43">
        <v>454.5</v>
      </c>
      <c r="I41" s="43">
        <v>454.43</v>
      </c>
      <c r="J41" s="43">
        <v>452.74</v>
      </c>
      <c r="K41" s="44">
        <v>96.03</v>
      </c>
      <c r="L41" s="45">
        <f t="shared" si="0"/>
        <v>0.6011478</v>
      </c>
      <c r="M41" s="45">
        <f t="shared" si="1"/>
        <v>1</v>
      </c>
    </row>
    <row r="42" spans="1:13" ht="12.75">
      <c r="A42" s="40" t="s">
        <v>38</v>
      </c>
      <c r="B42" s="43">
        <v>454.55</v>
      </c>
      <c r="C42" s="43">
        <v>455.49</v>
      </c>
      <c r="D42" s="43">
        <v>455.87</v>
      </c>
      <c r="E42" s="43">
        <v>456.01</v>
      </c>
      <c r="F42" s="43">
        <v>456.31</v>
      </c>
      <c r="G42" s="43">
        <v>456.46</v>
      </c>
      <c r="H42" s="43">
        <v>456.71</v>
      </c>
      <c r="I42" s="43">
        <v>456.64</v>
      </c>
      <c r="J42" s="43">
        <v>455.01</v>
      </c>
      <c r="K42" s="44">
        <v>96.01</v>
      </c>
      <c r="L42" s="45">
        <f t="shared" si="0"/>
        <v>0.6010226000000001</v>
      </c>
      <c r="M42" s="45">
        <f t="shared" si="1"/>
        <v>1.0002083116342046</v>
      </c>
    </row>
    <row r="43" spans="1:13" ht="12.75">
      <c r="A43" s="40" t="s">
        <v>39</v>
      </c>
      <c r="B43" s="43">
        <v>455.61</v>
      </c>
      <c r="C43" s="43">
        <v>456.55</v>
      </c>
      <c r="D43" s="43">
        <v>456.91</v>
      </c>
      <c r="E43" s="43">
        <v>457.07</v>
      </c>
      <c r="F43" s="43">
        <v>457.32</v>
      </c>
      <c r="G43" s="43">
        <v>457.51</v>
      </c>
      <c r="H43" s="43">
        <v>457.72</v>
      </c>
      <c r="I43" s="43">
        <v>457.71</v>
      </c>
      <c r="J43" s="43">
        <v>456.37</v>
      </c>
      <c r="K43" s="44">
        <v>96.03</v>
      </c>
      <c r="L43" s="45">
        <f t="shared" si="0"/>
        <v>0.6011478</v>
      </c>
      <c r="M43" s="45">
        <f t="shared" si="1"/>
        <v>1</v>
      </c>
    </row>
    <row r="44" spans="1:13" ht="12.75">
      <c r="A44" s="40" t="s">
        <v>40</v>
      </c>
      <c r="B44" s="43">
        <v>456.39</v>
      </c>
      <c r="C44" s="43">
        <v>457.32</v>
      </c>
      <c r="D44" s="43">
        <v>457.75</v>
      </c>
      <c r="E44" s="43">
        <v>457.83</v>
      </c>
      <c r="F44" s="43">
        <v>458.13</v>
      </c>
      <c r="G44" s="43">
        <v>458.32</v>
      </c>
      <c r="H44" s="43">
        <v>458.59</v>
      </c>
      <c r="I44" s="43">
        <v>458.52</v>
      </c>
      <c r="J44" s="43">
        <v>457.24</v>
      </c>
      <c r="K44" s="44">
        <v>96.03</v>
      </c>
      <c r="L44" s="45">
        <f t="shared" si="0"/>
        <v>0.6011478</v>
      </c>
      <c r="M44" s="45">
        <f t="shared" si="1"/>
        <v>1</v>
      </c>
    </row>
    <row r="45" spans="1:13" ht="12.75">
      <c r="A45" s="40" t="s">
        <v>41</v>
      </c>
      <c r="B45" s="43">
        <v>456.97</v>
      </c>
      <c r="C45" s="43">
        <v>457.9</v>
      </c>
      <c r="D45" s="43">
        <v>458.27</v>
      </c>
      <c r="E45" s="43">
        <v>458.41</v>
      </c>
      <c r="F45" s="43">
        <v>458.66</v>
      </c>
      <c r="G45" s="43">
        <v>458.84</v>
      </c>
      <c r="H45" s="43">
        <v>459.12</v>
      </c>
      <c r="I45" s="43">
        <v>459.1</v>
      </c>
      <c r="J45" s="43">
        <v>457.77</v>
      </c>
      <c r="K45" s="44">
        <v>96.03</v>
      </c>
      <c r="L45" s="45">
        <f t="shared" si="0"/>
        <v>0.6011478</v>
      </c>
      <c r="M45" s="45">
        <f t="shared" si="1"/>
        <v>1</v>
      </c>
    </row>
    <row r="46" spans="1:13" ht="12.75">
      <c r="A46" s="40" t="s">
        <v>42</v>
      </c>
      <c r="B46" s="43">
        <v>457.4</v>
      </c>
      <c r="C46" s="43">
        <v>458.29</v>
      </c>
      <c r="D46" s="43">
        <v>458.74</v>
      </c>
      <c r="E46" s="43">
        <v>458.84</v>
      </c>
      <c r="F46" s="43">
        <v>459.09</v>
      </c>
      <c r="G46" s="43">
        <v>459.22</v>
      </c>
      <c r="H46" s="43">
        <v>459.5</v>
      </c>
      <c r="I46" s="43">
        <v>459.49</v>
      </c>
      <c r="J46" s="43">
        <v>458.11</v>
      </c>
      <c r="K46" s="44">
        <v>96.03</v>
      </c>
      <c r="L46" s="45">
        <f t="shared" si="0"/>
        <v>0.6011478</v>
      </c>
      <c r="M46" s="45">
        <f t="shared" si="1"/>
        <v>1</v>
      </c>
    </row>
    <row r="47" spans="1:13" ht="12.75">
      <c r="A47" s="40" t="s">
        <v>43</v>
      </c>
      <c r="B47" s="43">
        <v>457.64</v>
      </c>
      <c r="C47" s="43">
        <v>458.53</v>
      </c>
      <c r="D47" s="43">
        <v>458.92</v>
      </c>
      <c r="E47" s="43">
        <v>459.03</v>
      </c>
      <c r="F47" s="43">
        <v>459.33</v>
      </c>
      <c r="G47" s="43">
        <v>459.51</v>
      </c>
      <c r="H47" s="43">
        <v>459.79</v>
      </c>
      <c r="I47" s="43">
        <v>459.68</v>
      </c>
      <c r="J47" s="43">
        <v>458.35</v>
      </c>
      <c r="K47" s="44">
        <v>96.03</v>
      </c>
      <c r="L47" s="45">
        <f t="shared" si="0"/>
        <v>0.6011478</v>
      </c>
      <c r="M47" s="45">
        <f t="shared" si="1"/>
        <v>1</v>
      </c>
    </row>
    <row r="48" spans="1:13" ht="12.75">
      <c r="A48" s="40" t="s">
        <v>44</v>
      </c>
      <c r="B48" s="43">
        <v>457.69</v>
      </c>
      <c r="C48" s="43">
        <v>458.57</v>
      </c>
      <c r="D48" s="43">
        <v>458.97</v>
      </c>
      <c r="E48" s="43">
        <v>459.08</v>
      </c>
      <c r="F48" s="43">
        <v>459.37</v>
      </c>
      <c r="G48" s="43">
        <v>459.51</v>
      </c>
      <c r="H48" s="43">
        <v>459.79</v>
      </c>
      <c r="I48" s="43">
        <v>459.78</v>
      </c>
      <c r="J48" s="43">
        <v>458.4</v>
      </c>
      <c r="K48" s="44">
        <v>96.03</v>
      </c>
      <c r="L48" s="45">
        <f t="shared" si="0"/>
        <v>0.6011478</v>
      </c>
      <c r="M48" s="45">
        <f t="shared" si="1"/>
        <v>1</v>
      </c>
    </row>
    <row r="49" spans="1:13" ht="12.75">
      <c r="A49" s="40" t="s">
        <v>45</v>
      </c>
      <c r="B49" s="43">
        <v>457.88</v>
      </c>
      <c r="C49" s="43">
        <v>458.81</v>
      </c>
      <c r="D49" s="43">
        <v>459.16</v>
      </c>
      <c r="E49" s="43">
        <v>459.27</v>
      </c>
      <c r="F49" s="43">
        <v>459.61</v>
      </c>
      <c r="G49" s="43">
        <v>459.79</v>
      </c>
      <c r="H49" s="43">
        <v>460.03</v>
      </c>
      <c r="I49" s="43">
        <v>459.97</v>
      </c>
      <c r="J49" s="43">
        <v>458.59</v>
      </c>
      <c r="K49" s="44">
        <v>96.03</v>
      </c>
      <c r="L49" s="45">
        <f t="shared" si="0"/>
        <v>0.6011478</v>
      </c>
      <c r="M49" s="45">
        <f t="shared" si="1"/>
        <v>1</v>
      </c>
    </row>
    <row r="50" spans="1:13" ht="12.75">
      <c r="A50" s="40" t="s">
        <v>46</v>
      </c>
      <c r="B50" s="43">
        <v>458.08</v>
      </c>
      <c r="C50" s="43">
        <v>459.01</v>
      </c>
      <c r="D50" s="43">
        <v>459.34</v>
      </c>
      <c r="E50" s="43">
        <v>459.51</v>
      </c>
      <c r="F50" s="43">
        <v>459.8</v>
      </c>
      <c r="G50" s="43">
        <v>459.98</v>
      </c>
      <c r="H50" s="43">
        <v>460.22</v>
      </c>
      <c r="I50" s="43">
        <v>460.12</v>
      </c>
      <c r="J50" s="43">
        <v>458.78</v>
      </c>
      <c r="K50" s="44">
        <v>96.03</v>
      </c>
      <c r="L50" s="45">
        <f t="shared" si="0"/>
        <v>0.6011478</v>
      </c>
      <c r="M50" s="45">
        <f t="shared" si="1"/>
        <v>1</v>
      </c>
    </row>
    <row r="51" spans="1:13" ht="12.75">
      <c r="A51" s="40" t="s">
        <v>47</v>
      </c>
      <c r="B51" s="43">
        <v>458.27</v>
      </c>
      <c r="C51" s="43">
        <v>459.15</v>
      </c>
      <c r="D51" s="43">
        <v>459.49</v>
      </c>
      <c r="E51" s="43">
        <v>459.65</v>
      </c>
      <c r="F51" s="43">
        <v>459.95</v>
      </c>
      <c r="G51" s="43">
        <v>460.13</v>
      </c>
      <c r="H51" s="43">
        <v>460.37</v>
      </c>
      <c r="I51" s="43">
        <v>460.26</v>
      </c>
      <c r="J51" s="43">
        <v>458.93</v>
      </c>
      <c r="K51" s="44">
        <v>96.03</v>
      </c>
      <c r="L51" s="45">
        <f t="shared" si="0"/>
        <v>0.6011478</v>
      </c>
      <c r="M51" s="45">
        <f t="shared" si="1"/>
        <v>1</v>
      </c>
    </row>
    <row r="52" spans="1:13" ht="12.75">
      <c r="A52" s="40" t="s">
        <v>48</v>
      </c>
      <c r="B52" s="43">
        <v>458.37</v>
      </c>
      <c r="C52" s="43">
        <v>459.29</v>
      </c>
      <c r="D52" s="43">
        <v>459.63</v>
      </c>
      <c r="E52" s="43">
        <v>459.75</v>
      </c>
      <c r="F52" s="43">
        <v>459.99</v>
      </c>
      <c r="G52" s="43">
        <v>460.22</v>
      </c>
      <c r="H52" s="43">
        <v>460.41</v>
      </c>
      <c r="I52" s="43">
        <v>460.31</v>
      </c>
      <c r="J52" s="43">
        <v>459.02</v>
      </c>
      <c r="K52" s="44">
        <v>96.01</v>
      </c>
      <c r="L52" s="45">
        <f t="shared" si="0"/>
        <v>0.6010226000000001</v>
      </c>
      <c r="M52" s="45">
        <f t="shared" si="1"/>
        <v>1.0002083116342046</v>
      </c>
    </row>
    <row r="53" spans="1:13" ht="12.75">
      <c r="A53" s="40" t="s">
        <v>49</v>
      </c>
      <c r="B53" s="43">
        <v>458.32</v>
      </c>
      <c r="C53" s="43">
        <v>459.2</v>
      </c>
      <c r="D53" s="43">
        <v>459.58</v>
      </c>
      <c r="E53" s="43">
        <v>459.7</v>
      </c>
      <c r="F53" s="43">
        <v>460</v>
      </c>
      <c r="G53" s="43">
        <v>460.17</v>
      </c>
      <c r="H53" s="43">
        <v>460.46</v>
      </c>
      <c r="I53" s="43">
        <v>460.36</v>
      </c>
      <c r="J53" s="43">
        <v>458.93</v>
      </c>
      <c r="K53" s="44">
        <v>96.03</v>
      </c>
      <c r="L53" s="45">
        <f t="shared" si="0"/>
        <v>0.6011478</v>
      </c>
      <c r="M53" s="45">
        <f t="shared" si="1"/>
        <v>1</v>
      </c>
    </row>
    <row r="54" spans="1:13" ht="12.75">
      <c r="A54" s="40" t="s">
        <v>50</v>
      </c>
      <c r="B54" s="43">
        <v>458.37</v>
      </c>
      <c r="C54" s="43">
        <v>459.2</v>
      </c>
      <c r="D54" s="43">
        <v>459.58</v>
      </c>
      <c r="E54" s="43">
        <v>459.7</v>
      </c>
      <c r="F54" s="43">
        <v>460</v>
      </c>
      <c r="G54" s="43">
        <v>460.13</v>
      </c>
      <c r="H54" s="43">
        <v>460.42</v>
      </c>
      <c r="I54" s="43">
        <v>460.36</v>
      </c>
      <c r="J54" s="43">
        <v>458.98</v>
      </c>
      <c r="K54" s="44">
        <v>96.03</v>
      </c>
      <c r="L54" s="45">
        <f t="shared" si="0"/>
        <v>0.6011478</v>
      </c>
      <c r="M54" s="45">
        <f t="shared" si="1"/>
        <v>1</v>
      </c>
    </row>
    <row r="55" spans="1:13" ht="12.75">
      <c r="A55" s="40" t="s">
        <v>51</v>
      </c>
      <c r="B55" s="43">
        <v>458.22</v>
      </c>
      <c r="C55" s="43">
        <v>459.06</v>
      </c>
      <c r="D55" s="43">
        <v>459.49</v>
      </c>
      <c r="E55" s="43">
        <v>459.56</v>
      </c>
      <c r="F55" s="43">
        <v>459.9</v>
      </c>
      <c r="G55" s="43">
        <v>460.03</v>
      </c>
      <c r="H55" s="43">
        <v>460.32</v>
      </c>
      <c r="I55" s="43">
        <v>460.26</v>
      </c>
      <c r="J55" s="43">
        <v>458.88</v>
      </c>
      <c r="K55" s="44">
        <v>96.03</v>
      </c>
      <c r="L55" s="45">
        <f t="shared" si="0"/>
        <v>0.6011478</v>
      </c>
      <c r="M55" s="45">
        <f t="shared" si="1"/>
        <v>1</v>
      </c>
    </row>
    <row r="56" spans="1:13" ht="12.75">
      <c r="A56" s="40" t="s">
        <v>52</v>
      </c>
      <c r="B56" s="43">
        <v>458.17</v>
      </c>
      <c r="C56" s="43">
        <v>459.05</v>
      </c>
      <c r="D56" s="43">
        <v>459.44</v>
      </c>
      <c r="E56" s="43">
        <v>459.61</v>
      </c>
      <c r="F56" s="43">
        <v>459.9</v>
      </c>
      <c r="G56" s="43">
        <v>460.08</v>
      </c>
      <c r="H56" s="43">
        <v>460.37</v>
      </c>
      <c r="I56" s="43">
        <v>460.36</v>
      </c>
      <c r="J56" s="43">
        <v>458.93</v>
      </c>
      <c r="K56" s="44">
        <v>96.03</v>
      </c>
      <c r="L56" s="45">
        <f t="shared" si="0"/>
        <v>0.6011478</v>
      </c>
      <c r="M56" s="45">
        <f t="shared" si="1"/>
        <v>1</v>
      </c>
    </row>
    <row r="57" spans="1:13" ht="12.75">
      <c r="A57" s="40" t="s">
        <v>53</v>
      </c>
      <c r="B57" s="43">
        <v>458.17</v>
      </c>
      <c r="C57" s="43">
        <v>459.05</v>
      </c>
      <c r="D57" s="43">
        <v>459.44</v>
      </c>
      <c r="E57" s="43">
        <v>459.51</v>
      </c>
      <c r="F57" s="43">
        <v>459.95</v>
      </c>
      <c r="G57" s="43">
        <v>460.03</v>
      </c>
      <c r="H57" s="43">
        <v>460.37</v>
      </c>
      <c r="I57" s="43">
        <v>460.35</v>
      </c>
      <c r="J57" s="43">
        <v>459.02</v>
      </c>
      <c r="K57" s="44">
        <v>96.01</v>
      </c>
      <c r="L57" s="45">
        <f t="shared" si="0"/>
        <v>0.6010226000000001</v>
      </c>
      <c r="M57" s="45">
        <f t="shared" si="1"/>
        <v>1.0002083116342046</v>
      </c>
    </row>
    <row r="58" spans="1:13" ht="12.75">
      <c r="A58" s="40" t="s">
        <v>54</v>
      </c>
      <c r="B58" s="43">
        <v>458.03</v>
      </c>
      <c r="C58" s="43">
        <v>458.91</v>
      </c>
      <c r="D58" s="43">
        <v>459.3</v>
      </c>
      <c r="E58" s="43">
        <v>459.41</v>
      </c>
      <c r="F58" s="43">
        <v>459.76</v>
      </c>
      <c r="G58" s="43">
        <v>459.89</v>
      </c>
      <c r="H58" s="43">
        <v>460.22</v>
      </c>
      <c r="I58" s="43">
        <v>460.21</v>
      </c>
      <c r="J58" s="43">
        <v>458.93</v>
      </c>
      <c r="K58" s="44">
        <v>96.03</v>
      </c>
      <c r="L58" s="45">
        <f t="shared" si="0"/>
        <v>0.6011478</v>
      </c>
      <c r="M58" s="45">
        <f t="shared" si="1"/>
        <v>1</v>
      </c>
    </row>
    <row r="59" spans="1:13" ht="12.75">
      <c r="A59" s="40" t="s">
        <v>55</v>
      </c>
      <c r="B59" s="43">
        <v>458.22</v>
      </c>
      <c r="C59" s="43">
        <v>459</v>
      </c>
      <c r="D59" s="43">
        <v>459.39</v>
      </c>
      <c r="E59" s="43">
        <v>459.6</v>
      </c>
      <c r="F59" s="43">
        <v>459.9</v>
      </c>
      <c r="G59" s="43">
        <v>460.03</v>
      </c>
      <c r="H59" s="43">
        <v>460.36</v>
      </c>
      <c r="I59" s="43">
        <v>460.31</v>
      </c>
      <c r="J59" s="43">
        <v>458.97</v>
      </c>
      <c r="K59" s="44">
        <v>96.03</v>
      </c>
      <c r="L59" s="45">
        <f t="shared" si="0"/>
        <v>0.6011478</v>
      </c>
      <c r="M59" s="45">
        <f t="shared" si="1"/>
        <v>1</v>
      </c>
    </row>
    <row r="60" spans="1:13" ht="12.75">
      <c r="A60" s="40" t="s">
        <v>56</v>
      </c>
      <c r="B60" s="43">
        <v>458.13</v>
      </c>
      <c r="C60" s="43">
        <v>458.96</v>
      </c>
      <c r="D60" s="43">
        <v>459.34</v>
      </c>
      <c r="E60" s="43">
        <v>459.51</v>
      </c>
      <c r="F60" s="43">
        <v>459.85</v>
      </c>
      <c r="G60" s="43">
        <v>459.98</v>
      </c>
      <c r="H60" s="43">
        <v>460.32</v>
      </c>
      <c r="I60" s="43">
        <v>460.26</v>
      </c>
      <c r="J60" s="43">
        <v>458.78</v>
      </c>
      <c r="K60" s="44">
        <v>96.03</v>
      </c>
      <c r="L60" s="45">
        <f t="shared" si="0"/>
        <v>0.6011478</v>
      </c>
      <c r="M60" s="45">
        <f t="shared" si="1"/>
        <v>1</v>
      </c>
    </row>
    <row r="61" spans="1:13" ht="12.75">
      <c r="A61" s="40" t="s">
        <v>57</v>
      </c>
      <c r="B61" s="43">
        <v>458.27</v>
      </c>
      <c r="C61" s="43">
        <v>459.2</v>
      </c>
      <c r="D61" s="43">
        <v>459.48</v>
      </c>
      <c r="E61" s="43">
        <v>459.65</v>
      </c>
      <c r="F61" s="43">
        <v>459.95</v>
      </c>
      <c r="G61" s="43">
        <v>460.12</v>
      </c>
      <c r="H61" s="43">
        <v>460.37</v>
      </c>
      <c r="I61" s="43">
        <v>460.31</v>
      </c>
      <c r="J61" s="43">
        <v>458.73</v>
      </c>
      <c r="K61" s="44">
        <v>96.03</v>
      </c>
      <c r="L61" s="45">
        <f t="shared" si="0"/>
        <v>0.6011478</v>
      </c>
      <c r="M61" s="45">
        <f t="shared" si="1"/>
        <v>1</v>
      </c>
    </row>
    <row r="62" spans="1:13" ht="12.75">
      <c r="A62" s="40" t="s">
        <v>58</v>
      </c>
      <c r="B62" s="43">
        <v>458.32</v>
      </c>
      <c r="C62" s="43">
        <v>459.2</v>
      </c>
      <c r="D62" s="43">
        <v>459.58</v>
      </c>
      <c r="E62" s="43">
        <v>459.7</v>
      </c>
      <c r="F62" s="43">
        <v>460.04</v>
      </c>
      <c r="G62" s="43">
        <v>460.12</v>
      </c>
      <c r="H62" s="43">
        <v>460.46</v>
      </c>
      <c r="I62" s="43">
        <v>460.4</v>
      </c>
      <c r="J62" s="43">
        <v>458.93</v>
      </c>
      <c r="K62" s="44">
        <v>96.03</v>
      </c>
      <c r="L62" s="45">
        <f t="shared" si="0"/>
        <v>0.6011478</v>
      </c>
      <c r="M62" s="45">
        <f t="shared" si="1"/>
        <v>1</v>
      </c>
    </row>
    <row r="63" spans="1:13" ht="12.75">
      <c r="A63" s="40" t="s">
        <v>59</v>
      </c>
      <c r="B63" s="43">
        <v>458.32</v>
      </c>
      <c r="C63" s="43">
        <v>459.15</v>
      </c>
      <c r="D63" s="43">
        <v>459.53</v>
      </c>
      <c r="E63" s="43">
        <v>459.6</v>
      </c>
      <c r="F63" s="43">
        <v>459.95</v>
      </c>
      <c r="G63" s="43">
        <v>460.08</v>
      </c>
      <c r="H63" s="43">
        <v>460.37</v>
      </c>
      <c r="I63" s="43">
        <v>460.4</v>
      </c>
      <c r="J63" s="43">
        <v>459.02</v>
      </c>
      <c r="K63" s="44">
        <v>96.03</v>
      </c>
      <c r="L63" s="45">
        <f t="shared" si="0"/>
        <v>0.6011478</v>
      </c>
      <c r="M63" s="45">
        <f t="shared" si="1"/>
        <v>1</v>
      </c>
    </row>
    <row r="64" spans="1:13" ht="12.75">
      <c r="A64" s="40" t="s">
        <v>2</v>
      </c>
      <c r="B64" s="43">
        <v>458.32</v>
      </c>
      <c r="C64" s="43">
        <v>459.2</v>
      </c>
      <c r="D64" s="43">
        <v>459.49</v>
      </c>
      <c r="E64" s="43">
        <v>459.65</v>
      </c>
      <c r="F64" s="43">
        <v>459.9</v>
      </c>
      <c r="G64" s="43">
        <v>460.13</v>
      </c>
      <c r="H64" s="43">
        <v>460.37</v>
      </c>
      <c r="I64" s="43">
        <v>460.36</v>
      </c>
      <c r="J64" s="43">
        <v>458.98</v>
      </c>
      <c r="K64" s="44">
        <v>96.03</v>
      </c>
      <c r="L64" s="45">
        <f t="shared" si="0"/>
        <v>0.6011478</v>
      </c>
      <c r="M64" s="45">
        <f t="shared" si="1"/>
        <v>1</v>
      </c>
    </row>
    <row r="65" spans="1:13" ht="12.75">
      <c r="A65" s="40" t="s">
        <v>60</v>
      </c>
      <c r="B65" s="43">
        <v>458.41</v>
      </c>
      <c r="C65" s="43">
        <v>459.34</v>
      </c>
      <c r="D65" s="43">
        <v>459.67</v>
      </c>
      <c r="E65" s="43">
        <v>459.8</v>
      </c>
      <c r="F65" s="43">
        <v>460.04</v>
      </c>
      <c r="G65" s="43">
        <v>460.22</v>
      </c>
      <c r="H65" s="43">
        <v>460.51</v>
      </c>
      <c r="I65" s="43">
        <v>460.45</v>
      </c>
      <c r="J65" s="43">
        <v>459.07</v>
      </c>
      <c r="K65" s="44">
        <v>96.01</v>
      </c>
      <c r="L65" s="45">
        <f t="shared" si="0"/>
        <v>0.6010226000000001</v>
      </c>
      <c r="M65" s="45">
        <f t="shared" si="1"/>
        <v>1.0002083116342046</v>
      </c>
    </row>
    <row r="66" spans="1:13" ht="12.75">
      <c r="A66" s="40" t="s">
        <v>61</v>
      </c>
      <c r="B66" s="43">
        <v>458.41</v>
      </c>
      <c r="C66" s="43">
        <v>459.29</v>
      </c>
      <c r="D66" s="43">
        <v>459.67</v>
      </c>
      <c r="E66" s="43">
        <v>459.8</v>
      </c>
      <c r="F66" s="43">
        <v>460.14</v>
      </c>
      <c r="G66" s="43">
        <v>460.32</v>
      </c>
      <c r="H66" s="43">
        <v>460.56</v>
      </c>
      <c r="I66" s="43">
        <v>460.5</v>
      </c>
      <c r="J66" s="43">
        <v>459.22</v>
      </c>
      <c r="K66" s="44">
        <v>96.03</v>
      </c>
      <c r="L66" s="45">
        <f t="shared" si="0"/>
        <v>0.6011478</v>
      </c>
      <c r="M66" s="45">
        <f t="shared" si="1"/>
        <v>1</v>
      </c>
    </row>
    <row r="67" spans="1:13" ht="12.75">
      <c r="A67" s="40" t="s">
        <v>62</v>
      </c>
      <c r="B67" s="43">
        <v>458.51</v>
      </c>
      <c r="C67" s="43">
        <v>459.44</v>
      </c>
      <c r="D67" s="43">
        <v>459.77</v>
      </c>
      <c r="E67" s="43">
        <v>459.89</v>
      </c>
      <c r="F67" s="43">
        <v>460.19</v>
      </c>
      <c r="G67" s="43">
        <v>460.36</v>
      </c>
      <c r="H67" s="43">
        <v>460.61</v>
      </c>
      <c r="I67" s="43">
        <v>460.6</v>
      </c>
      <c r="J67" s="43">
        <v>459.27</v>
      </c>
      <c r="K67" s="44">
        <v>96.03</v>
      </c>
      <c r="L67" s="45">
        <f t="shared" si="0"/>
        <v>0.6011478</v>
      </c>
      <c r="M67" s="45">
        <f t="shared" si="1"/>
        <v>1</v>
      </c>
    </row>
    <row r="68" spans="1:13" ht="12.75">
      <c r="A68" s="40" t="s">
        <v>63</v>
      </c>
      <c r="B68" s="43">
        <v>458.56</v>
      </c>
      <c r="C68" s="43">
        <v>459.49</v>
      </c>
      <c r="D68" s="43">
        <v>459.81</v>
      </c>
      <c r="E68" s="43">
        <v>459.99</v>
      </c>
      <c r="F68" s="43">
        <v>460.28</v>
      </c>
      <c r="G68" s="43">
        <v>460.41</v>
      </c>
      <c r="H68" s="43">
        <v>460.7</v>
      </c>
      <c r="I68" s="43">
        <v>460.64</v>
      </c>
      <c r="J68" s="43">
        <v>459.31</v>
      </c>
      <c r="K68" s="44">
        <v>96.03</v>
      </c>
      <c r="L68" s="45">
        <f t="shared" si="0"/>
        <v>0.6011478</v>
      </c>
      <c r="M68" s="45">
        <f t="shared" si="1"/>
        <v>1</v>
      </c>
    </row>
    <row r="69" spans="1:13" ht="12.75">
      <c r="A69" s="40" t="s">
        <v>64</v>
      </c>
      <c r="B69" s="43">
        <v>458.61</v>
      </c>
      <c r="C69" s="43">
        <v>459.53</v>
      </c>
      <c r="D69" s="43">
        <v>459.91</v>
      </c>
      <c r="E69" s="43">
        <v>460.03</v>
      </c>
      <c r="F69" s="43">
        <v>460.33</v>
      </c>
      <c r="G69" s="43">
        <v>460.46</v>
      </c>
      <c r="H69" s="43">
        <v>460.7</v>
      </c>
      <c r="I69" s="43">
        <v>460.64</v>
      </c>
      <c r="J69" s="43">
        <v>459.31</v>
      </c>
      <c r="K69" s="44">
        <v>96.03</v>
      </c>
      <c r="L69" s="45">
        <f t="shared" si="0"/>
        <v>0.6011478</v>
      </c>
      <c r="M69" s="45">
        <f t="shared" si="1"/>
        <v>1</v>
      </c>
    </row>
    <row r="70" spans="1:13" ht="12.75">
      <c r="A70" s="40" t="s">
        <v>65</v>
      </c>
      <c r="B70" s="43">
        <v>458.56</v>
      </c>
      <c r="C70" s="43">
        <v>459.49</v>
      </c>
      <c r="D70" s="43">
        <v>459.86</v>
      </c>
      <c r="E70" s="43">
        <v>459.94</v>
      </c>
      <c r="F70" s="43">
        <v>460.28</v>
      </c>
      <c r="G70" s="43">
        <v>460.46</v>
      </c>
      <c r="H70" s="43">
        <v>460.7</v>
      </c>
      <c r="I70" s="43">
        <v>460.6</v>
      </c>
      <c r="J70" s="43">
        <v>459.31</v>
      </c>
      <c r="K70" s="44">
        <v>96.03</v>
      </c>
      <c r="L70" s="45">
        <f aca="true" t="shared" si="2" ref="L70:L117">0.00626*K70</f>
        <v>0.6011478</v>
      </c>
      <c r="M70" s="45">
        <f aca="true" t="shared" si="3" ref="M70:M117">$K$5/K70</f>
        <v>1</v>
      </c>
    </row>
    <row r="71" spans="1:13" ht="12.75">
      <c r="A71" s="40" t="s">
        <v>66</v>
      </c>
      <c r="B71" s="43">
        <v>458.51</v>
      </c>
      <c r="C71" s="43">
        <v>459.39</v>
      </c>
      <c r="D71" s="43">
        <v>459.77</v>
      </c>
      <c r="E71" s="43">
        <v>459.94</v>
      </c>
      <c r="F71" s="43">
        <v>460.28</v>
      </c>
      <c r="G71" s="43">
        <v>460.41</v>
      </c>
      <c r="H71" s="43">
        <v>460.65</v>
      </c>
      <c r="I71" s="43">
        <v>460.6</v>
      </c>
      <c r="J71" s="43">
        <v>459.31</v>
      </c>
      <c r="K71" s="44">
        <v>96.03</v>
      </c>
      <c r="L71" s="45">
        <f t="shared" si="2"/>
        <v>0.6011478</v>
      </c>
      <c r="M71" s="45">
        <f t="shared" si="3"/>
        <v>1</v>
      </c>
    </row>
    <row r="72" spans="1:13" ht="12.75">
      <c r="A72" s="40" t="s">
        <v>67</v>
      </c>
      <c r="B72" s="43">
        <v>458.37</v>
      </c>
      <c r="C72" s="43">
        <v>459.25</v>
      </c>
      <c r="D72" s="43">
        <v>459.63</v>
      </c>
      <c r="E72" s="43">
        <v>459.75</v>
      </c>
      <c r="F72" s="43">
        <v>460.04</v>
      </c>
      <c r="G72" s="43">
        <v>460.22</v>
      </c>
      <c r="H72" s="43">
        <v>460.46</v>
      </c>
      <c r="I72" s="43">
        <v>460.4</v>
      </c>
      <c r="J72" s="43">
        <v>459.12</v>
      </c>
      <c r="K72" s="44">
        <v>96.03</v>
      </c>
      <c r="L72" s="45">
        <f t="shared" si="2"/>
        <v>0.6011478</v>
      </c>
      <c r="M72" s="45">
        <f t="shared" si="3"/>
        <v>1</v>
      </c>
    </row>
    <row r="73" spans="1:13" ht="12.75">
      <c r="A73" s="40" t="s">
        <v>68</v>
      </c>
      <c r="B73" s="43">
        <v>458.08</v>
      </c>
      <c r="C73" s="43">
        <v>459.01</v>
      </c>
      <c r="D73" s="43">
        <v>459.34</v>
      </c>
      <c r="E73" s="43">
        <v>459.46</v>
      </c>
      <c r="F73" s="43">
        <v>459.85</v>
      </c>
      <c r="G73" s="43">
        <v>459.98</v>
      </c>
      <c r="H73" s="43">
        <v>460.22</v>
      </c>
      <c r="I73" s="43">
        <v>460.16</v>
      </c>
      <c r="J73" s="43">
        <v>458.88</v>
      </c>
      <c r="K73" s="44">
        <v>96.04</v>
      </c>
      <c r="L73" s="45">
        <f t="shared" si="2"/>
        <v>0.6012104</v>
      </c>
      <c r="M73" s="45">
        <f t="shared" si="3"/>
        <v>0.9998958767180341</v>
      </c>
    </row>
    <row r="74" spans="1:13" ht="12.75">
      <c r="A74" s="40" t="s">
        <v>69</v>
      </c>
      <c r="B74" s="43">
        <v>457.93</v>
      </c>
      <c r="C74" s="43">
        <v>458.76</v>
      </c>
      <c r="D74" s="43">
        <v>459.2</v>
      </c>
      <c r="E74" s="43">
        <v>459.36</v>
      </c>
      <c r="F74" s="43">
        <v>459.61</v>
      </c>
      <c r="G74" s="43">
        <v>459.79</v>
      </c>
      <c r="H74" s="43">
        <v>460.08</v>
      </c>
      <c r="I74" s="43">
        <v>460.02</v>
      </c>
      <c r="J74" s="43">
        <v>458.73</v>
      </c>
      <c r="K74" s="44">
        <v>96.03</v>
      </c>
      <c r="L74" s="45">
        <f t="shared" si="2"/>
        <v>0.6011478</v>
      </c>
      <c r="M74" s="45">
        <f t="shared" si="3"/>
        <v>1</v>
      </c>
    </row>
    <row r="75" spans="1:13" ht="12.75">
      <c r="A75" s="40" t="s">
        <v>70</v>
      </c>
      <c r="B75" s="43">
        <v>457.88</v>
      </c>
      <c r="C75" s="43">
        <v>458.81</v>
      </c>
      <c r="D75" s="43">
        <v>459.2</v>
      </c>
      <c r="E75" s="43">
        <v>459.27</v>
      </c>
      <c r="F75" s="43">
        <v>459.61</v>
      </c>
      <c r="G75" s="43">
        <v>459.79</v>
      </c>
      <c r="H75" s="43">
        <v>460.08</v>
      </c>
      <c r="I75" s="43">
        <v>459.97</v>
      </c>
      <c r="J75" s="43">
        <v>458.68</v>
      </c>
      <c r="K75" s="44">
        <v>96.04</v>
      </c>
      <c r="L75" s="45">
        <f t="shared" si="2"/>
        <v>0.6012104</v>
      </c>
      <c r="M75" s="45">
        <f t="shared" si="3"/>
        <v>0.9998958767180341</v>
      </c>
    </row>
    <row r="76" spans="1:13" ht="12.75">
      <c r="A76" s="40" t="s">
        <v>71</v>
      </c>
      <c r="B76" s="43">
        <v>457.64</v>
      </c>
      <c r="C76" s="43">
        <v>458.62</v>
      </c>
      <c r="D76" s="43">
        <v>458.97</v>
      </c>
      <c r="E76" s="43">
        <v>459.08</v>
      </c>
      <c r="F76" s="43">
        <v>459.42</v>
      </c>
      <c r="G76" s="43">
        <v>459.6</v>
      </c>
      <c r="H76" s="43">
        <v>459.84</v>
      </c>
      <c r="I76" s="43">
        <v>459.77</v>
      </c>
      <c r="J76" s="43">
        <v>458.49</v>
      </c>
      <c r="K76" s="44">
        <v>96.01</v>
      </c>
      <c r="L76" s="45">
        <f t="shared" si="2"/>
        <v>0.6010226000000001</v>
      </c>
      <c r="M76" s="45">
        <f t="shared" si="3"/>
        <v>1.0002083116342046</v>
      </c>
    </row>
    <row r="77" spans="1:13" ht="12.75">
      <c r="A77" s="40" t="s">
        <v>72</v>
      </c>
      <c r="B77" s="43">
        <v>457.21</v>
      </c>
      <c r="C77" s="43">
        <v>458.14</v>
      </c>
      <c r="D77" s="43">
        <v>458.55</v>
      </c>
      <c r="E77" s="43">
        <v>458.65</v>
      </c>
      <c r="F77" s="43">
        <v>458.99</v>
      </c>
      <c r="G77" s="43">
        <v>459.17</v>
      </c>
      <c r="H77" s="43">
        <v>459.4</v>
      </c>
      <c r="I77" s="43">
        <v>459.34</v>
      </c>
      <c r="J77" s="43">
        <v>458.1</v>
      </c>
      <c r="K77" s="44">
        <v>96.03</v>
      </c>
      <c r="L77" s="45">
        <f t="shared" si="2"/>
        <v>0.6011478</v>
      </c>
      <c r="M77" s="45">
        <f t="shared" si="3"/>
        <v>1</v>
      </c>
    </row>
    <row r="78" spans="1:13" ht="12.75">
      <c r="A78" s="40" t="s">
        <v>73</v>
      </c>
      <c r="B78" s="43">
        <v>456.63</v>
      </c>
      <c r="C78" s="43">
        <v>457.51</v>
      </c>
      <c r="D78" s="43">
        <v>457.89</v>
      </c>
      <c r="E78" s="43">
        <v>458.02</v>
      </c>
      <c r="F78" s="43">
        <v>458.37</v>
      </c>
      <c r="G78" s="43">
        <v>458.5</v>
      </c>
      <c r="H78" s="43">
        <v>458.78</v>
      </c>
      <c r="I78" s="43">
        <v>458.76</v>
      </c>
      <c r="J78" s="43">
        <v>457.43</v>
      </c>
      <c r="K78" s="44">
        <v>96.03</v>
      </c>
      <c r="L78" s="45">
        <f t="shared" si="2"/>
        <v>0.6011478</v>
      </c>
      <c r="M78" s="45">
        <f t="shared" si="3"/>
        <v>1</v>
      </c>
    </row>
    <row r="79" spans="1:13" ht="12.75">
      <c r="A79" s="40" t="s">
        <v>74</v>
      </c>
      <c r="B79" s="43">
        <v>455.76</v>
      </c>
      <c r="C79" s="43">
        <v>456.65</v>
      </c>
      <c r="D79" s="43">
        <v>457.04</v>
      </c>
      <c r="E79" s="43">
        <v>457.21</v>
      </c>
      <c r="F79" s="43">
        <v>457.55</v>
      </c>
      <c r="G79" s="43">
        <v>457.69</v>
      </c>
      <c r="H79" s="43">
        <v>457.96</v>
      </c>
      <c r="I79" s="43">
        <v>457.85</v>
      </c>
      <c r="J79" s="43">
        <v>456.56</v>
      </c>
      <c r="K79" s="44">
        <v>96.03</v>
      </c>
      <c r="L79" s="45">
        <f t="shared" si="2"/>
        <v>0.6011478</v>
      </c>
      <c r="M79" s="45">
        <f t="shared" si="3"/>
        <v>1</v>
      </c>
    </row>
    <row r="80" spans="1:13" ht="12.75">
      <c r="A80" s="40" t="s">
        <v>75</v>
      </c>
      <c r="B80" s="43">
        <v>454.55</v>
      </c>
      <c r="C80" s="43">
        <v>455.49</v>
      </c>
      <c r="D80" s="43">
        <v>455.87</v>
      </c>
      <c r="E80" s="43">
        <v>456.01</v>
      </c>
      <c r="F80" s="43">
        <v>456.31</v>
      </c>
      <c r="G80" s="43">
        <v>456.5</v>
      </c>
      <c r="H80" s="43">
        <v>456.76</v>
      </c>
      <c r="I80" s="43">
        <v>456.64</v>
      </c>
      <c r="J80" s="43">
        <v>455.11</v>
      </c>
      <c r="K80" s="44">
        <v>96.03</v>
      </c>
      <c r="L80" s="45">
        <f t="shared" si="2"/>
        <v>0.6011478</v>
      </c>
      <c r="M80" s="45">
        <f t="shared" si="3"/>
        <v>1</v>
      </c>
    </row>
    <row r="81" spans="1:13" ht="12.75">
      <c r="A81" s="40" t="s">
        <v>76</v>
      </c>
      <c r="B81" s="43">
        <v>452.13</v>
      </c>
      <c r="C81" s="43">
        <v>453.13</v>
      </c>
      <c r="D81" s="43">
        <v>453.57</v>
      </c>
      <c r="E81" s="43">
        <v>453.71</v>
      </c>
      <c r="F81" s="43">
        <v>454.06</v>
      </c>
      <c r="G81" s="43">
        <v>454.17</v>
      </c>
      <c r="H81" s="43">
        <v>454.4</v>
      </c>
      <c r="I81" s="43">
        <v>454.23</v>
      </c>
      <c r="J81" s="43">
        <v>452.69</v>
      </c>
      <c r="K81" s="44">
        <v>96.03</v>
      </c>
      <c r="L81" s="45">
        <f t="shared" si="2"/>
        <v>0.6011478</v>
      </c>
      <c r="M81" s="45">
        <f t="shared" si="3"/>
        <v>1</v>
      </c>
    </row>
    <row r="82" spans="1:13" ht="12.75">
      <c r="A82" s="40" t="s">
        <v>77</v>
      </c>
      <c r="B82" s="43">
        <v>444.2</v>
      </c>
      <c r="C82" s="43">
        <v>445.18</v>
      </c>
      <c r="D82" s="43">
        <v>445.69</v>
      </c>
      <c r="E82" s="43">
        <v>445.85</v>
      </c>
      <c r="F82" s="43">
        <v>446.36</v>
      </c>
      <c r="G82" s="43">
        <v>446.4</v>
      </c>
      <c r="H82" s="43">
        <v>446.51</v>
      </c>
      <c r="I82" s="43">
        <v>446.23</v>
      </c>
      <c r="J82" s="43">
        <v>444.67</v>
      </c>
      <c r="K82" s="44">
        <v>96.03</v>
      </c>
      <c r="L82" s="45">
        <f t="shared" si="2"/>
        <v>0.6011478</v>
      </c>
      <c r="M82" s="45">
        <f t="shared" si="3"/>
        <v>1</v>
      </c>
    </row>
    <row r="83" spans="1:13" ht="12.75">
      <c r="A83" s="40" t="s">
        <v>78</v>
      </c>
      <c r="B83" s="43">
        <v>408.76</v>
      </c>
      <c r="C83" s="43">
        <v>410.17</v>
      </c>
      <c r="D83" s="43">
        <v>411.13</v>
      </c>
      <c r="E83" s="43">
        <v>411.26</v>
      </c>
      <c r="F83" s="43">
        <v>412.21</v>
      </c>
      <c r="G83" s="43">
        <v>411.94</v>
      </c>
      <c r="H83" s="43">
        <v>411.55</v>
      </c>
      <c r="I83" s="43">
        <v>410.26</v>
      </c>
      <c r="J83" s="43">
        <v>408.08</v>
      </c>
      <c r="K83" s="44">
        <v>96.03</v>
      </c>
      <c r="L83" s="45">
        <f t="shared" si="2"/>
        <v>0.6011478</v>
      </c>
      <c r="M83" s="45">
        <f t="shared" si="3"/>
        <v>1</v>
      </c>
    </row>
    <row r="84" spans="1:13" ht="12.75">
      <c r="A84" s="40" t="s">
        <v>79</v>
      </c>
      <c r="B84" s="43">
        <v>313.67</v>
      </c>
      <c r="C84" s="43">
        <v>316.59</v>
      </c>
      <c r="D84" s="43">
        <v>318.56</v>
      </c>
      <c r="E84" s="43">
        <v>318.89</v>
      </c>
      <c r="F84" s="43">
        <v>320.17</v>
      </c>
      <c r="G84" s="43">
        <v>319.37</v>
      </c>
      <c r="H84" s="43">
        <v>317.9</v>
      </c>
      <c r="I84" s="43">
        <v>314.75</v>
      </c>
      <c r="J84" s="43">
        <v>310.5</v>
      </c>
      <c r="K84" s="44">
        <v>96.01</v>
      </c>
      <c r="L84" s="45">
        <f t="shared" si="2"/>
        <v>0.6010226000000001</v>
      </c>
      <c r="M84" s="45">
        <f t="shared" si="3"/>
        <v>1.0002083116342046</v>
      </c>
    </row>
    <row r="85" spans="1:13" ht="12.75">
      <c r="A85" s="40" t="s">
        <v>80</v>
      </c>
      <c r="B85" s="43">
        <v>210.78</v>
      </c>
      <c r="C85" s="43">
        <v>214.28</v>
      </c>
      <c r="D85" s="43">
        <v>216.65</v>
      </c>
      <c r="E85" s="43">
        <v>217.27</v>
      </c>
      <c r="F85" s="43">
        <v>218.13</v>
      </c>
      <c r="G85" s="43">
        <v>217.16</v>
      </c>
      <c r="H85" s="43">
        <v>215.2</v>
      </c>
      <c r="I85" s="43">
        <v>211.56</v>
      </c>
      <c r="J85" s="43">
        <v>206.67</v>
      </c>
      <c r="K85" s="44">
        <v>96.03</v>
      </c>
      <c r="L85" s="45">
        <f t="shared" si="2"/>
        <v>0.6011478</v>
      </c>
      <c r="M85" s="45">
        <f t="shared" si="3"/>
        <v>1</v>
      </c>
    </row>
    <row r="86" spans="1:13" ht="12.75">
      <c r="A86" s="40" t="s">
        <v>81</v>
      </c>
      <c r="B86" s="43">
        <v>144.92</v>
      </c>
      <c r="C86" s="43">
        <v>147.61</v>
      </c>
      <c r="D86" s="43">
        <v>149.45</v>
      </c>
      <c r="E86" s="43">
        <v>149.94</v>
      </c>
      <c r="F86" s="43">
        <v>150.38</v>
      </c>
      <c r="G86" s="43">
        <v>149.51</v>
      </c>
      <c r="H86" s="43">
        <v>147.7</v>
      </c>
      <c r="I86" s="43">
        <v>144.68</v>
      </c>
      <c r="J86" s="43">
        <v>140.83</v>
      </c>
      <c r="K86" s="44">
        <v>96.01</v>
      </c>
      <c r="L86" s="45">
        <f t="shared" si="2"/>
        <v>0.6010226000000001</v>
      </c>
      <c r="M86" s="45">
        <f t="shared" si="3"/>
        <v>1.0002083116342046</v>
      </c>
    </row>
    <row r="87" spans="1:13" ht="12.75">
      <c r="A87" s="40" t="s">
        <v>82</v>
      </c>
      <c r="B87" s="43">
        <v>105.95</v>
      </c>
      <c r="C87" s="43">
        <v>107.67</v>
      </c>
      <c r="D87" s="43">
        <v>108.84</v>
      </c>
      <c r="E87" s="43">
        <v>109.11</v>
      </c>
      <c r="F87" s="43">
        <v>109.23</v>
      </c>
      <c r="G87" s="43">
        <v>108.51</v>
      </c>
      <c r="H87" s="43">
        <v>107.05</v>
      </c>
      <c r="I87" s="43">
        <v>104.79</v>
      </c>
      <c r="J87" s="43">
        <v>102.01</v>
      </c>
      <c r="K87" s="44">
        <v>96.03</v>
      </c>
      <c r="L87" s="45">
        <f t="shared" si="2"/>
        <v>0.6011478</v>
      </c>
      <c r="M87" s="45">
        <f t="shared" si="3"/>
        <v>1</v>
      </c>
    </row>
    <row r="88" spans="1:13" ht="12.75">
      <c r="A88" s="40" t="s">
        <v>83</v>
      </c>
      <c r="B88" s="43">
        <v>81.53</v>
      </c>
      <c r="C88" s="43">
        <v>82.48</v>
      </c>
      <c r="D88" s="43">
        <v>83.14</v>
      </c>
      <c r="E88" s="43">
        <v>83.29</v>
      </c>
      <c r="F88" s="43">
        <v>83.11</v>
      </c>
      <c r="G88" s="43">
        <v>82.58</v>
      </c>
      <c r="H88" s="43">
        <v>81.36</v>
      </c>
      <c r="I88" s="43">
        <v>79.72</v>
      </c>
      <c r="J88" s="43">
        <v>77.83</v>
      </c>
      <c r="K88" s="44">
        <v>96.01</v>
      </c>
      <c r="L88" s="45">
        <f t="shared" si="2"/>
        <v>0.6010226000000001</v>
      </c>
      <c r="M88" s="45">
        <f t="shared" si="3"/>
        <v>1.0002083116342046</v>
      </c>
    </row>
    <row r="89" spans="1:13" ht="12.75">
      <c r="A89" s="40" t="s">
        <v>84</v>
      </c>
      <c r="B89" s="43">
        <v>65.09</v>
      </c>
      <c r="C89" s="43">
        <v>65.61</v>
      </c>
      <c r="D89" s="43">
        <v>65.93</v>
      </c>
      <c r="E89" s="43">
        <v>65.94</v>
      </c>
      <c r="F89" s="43">
        <v>65.69</v>
      </c>
      <c r="G89" s="43">
        <v>65.22</v>
      </c>
      <c r="H89" s="43">
        <v>64.33</v>
      </c>
      <c r="I89" s="43">
        <v>63.03</v>
      </c>
      <c r="J89" s="43">
        <v>61.64</v>
      </c>
      <c r="K89" s="44">
        <v>96.03</v>
      </c>
      <c r="L89" s="45">
        <f t="shared" si="2"/>
        <v>0.6011478</v>
      </c>
      <c r="M89" s="45">
        <f t="shared" si="3"/>
        <v>1</v>
      </c>
    </row>
    <row r="90" spans="1:13" ht="12.75">
      <c r="A90" s="40" t="s">
        <v>85</v>
      </c>
      <c r="B90" s="43">
        <v>53.38</v>
      </c>
      <c r="C90" s="43">
        <v>53.62</v>
      </c>
      <c r="D90" s="43">
        <v>53.74</v>
      </c>
      <c r="E90" s="43">
        <v>53.67</v>
      </c>
      <c r="F90" s="43">
        <v>53.3</v>
      </c>
      <c r="G90" s="43">
        <v>52.92</v>
      </c>
      <c r="H90" s="43">
        <v>52.2</v>
      </c>
      <c r="I90" s="43">
        <v>51.22</v>
      </c>
      <c r="J90" s="43">
        <v>50.18</v>
      </c>
      <c r="K90" s="44">
        <v>96.03</v>
      </c>
      <c r="L90" s="45">
        <f t="shared" si="2"/>
        <v>0.6011478</v>
      </c>
      <c r="M90" s="45">
        <f t="shared" si="3"/>
        <v>1</v>
      </c>
    </row>
    <row r="91" spans="1:13" ht="12.75">
      <c r="A91" s="40" t="s">
        <v>86</v>
      </c>
      <c r="B91" s="43">
        <v>44.63</v>
      </c>
      <c r="C91" s="43">
        <v>44.71</v>
      </c>
      <c r="D91" s="43">
        <v>44.69</v>
      </c>
      <c r="E91" s="43">
        <v>44.57</v>
      </c>
      <c r="F91" s="43">
        <v>44.21</v>
      </c>
      <c r="G91" s="43">
        <v>43.86</v>
      </c>
      <c r="H91" s="43">
        <v>43.3</v>
      </c>
      <c r="I91" s="43">
        <v>42.49</v>
      </c>
      <c r="J91" s="43">
        <v>41.72</v>
      </c>
      <c r="K91" s="44">
        <v>96.03</v>
      </c>
      <c r="L91" s="45">
        <f t="shared" si="2"/>
        <v>0.6011478</v>
      </c>
      <c r="M91" s="45">
        <f t="shared" si="3"/>
        <v>1</v>
      </c>
    </row>
    <row r="92" spans="1:13" ht="12.75">
      <c r="A92" s="40" t="s">
        <v>87</v>
      </c>
      <c r="B92" s="43">
        <v>37.86</v>
      </c>
      <c r="C92" s="43">
        <v>37.82</v>
      </c>
      <c r="D92" s="43">
        <v>37.8</v>
      </c>
      <c r="E92" s="43">
        <v>37.67</v>
      </c>
      <c r="F92" s="43">
        <v>37.32</v>
      </c>
      <c r="G92" s="43">
        <v>37.04</v>
      </c>
      <c r="H92" s="43">
        <v>36.52</v>
      </c>
      <c r="I92" s="43">
        <v>35.93</v>
      </c>
      <c r="J92" s="43">
        <v>35.24</v>
      </c>
      <c r="K92" s="44">
        <v>96.03</v>
      </c>
      <c r="L92" s="45">
        <f t="shared" si="2"/>
        <v>0.6011478</v>
      </c>
      <c r="M92" s="45">
        <f t="shared" si="3"/>
        <v>1</v>
      </c>
    </row>
    <row r="93" spans="1:13" ht="12.75">
      <c r="A93" s="40" t="s">
        <v>88</v>
      </c>
      <c r="B93" s="43">
        <v>32.54</v>
      </c>
      <c r="C93" s="43">
        <v>32.47</v>
      </c>
      <c r="D93" s="43">
        <v>32.36</v>
      </c>
      <c r="E93" s="43">
        <v>32.2</v>
      </c>
      <c r="F93" s="43">
        <v>31.86</v>
      </c>
      <c r="G93" s="43">
        <v>31.61</v>
      </c>
      <c r="H93" s="43">
        <v>31.23</v>
      </c>
      <c r="I93" s="43">
        <v>30.72</v>
      </c>
      <c r="J93" s="43">
        <v>30.17</v>
      </c>
      <c r="K93" s="44">
        <v>96.03</v>
      </c>
      <c r="L93" s="45">
        <f t="shared" si="2"/>
        <v>0.6011478</v>
      </c>
      <c r="M93" s="45">
        <f t="shared" si="3"/>
        <v>1</v>
      </c>
    </row>
    <row r="94" spans="1:13" ht="12.75">
      <c r="A94" s="40" t="s">
        <v>89</v>
      </c>
      <c r="B94" s="43">
        <v>28.19</v>
      </c>
      <c r="C94" s="43">
        <v>28.04</v>
      </c>
      <c r="D94" s="43">
        <v>27.95</v>
      </c>
      <c r="E94" s="43">
        <v>27.84</v>
      </c>
      <c r="F94" s="43">
        <v>27.56</v>
      </c>
      <c r="G94" s="43">
        <v>27.32</v>
      </c>
      <c r="H94" s="43">
        <v>26.9</v>
      </c>
      <c r="I94" s="43">
        <v>26.52</v>
      </c>
      <c r="J94" s="43">
        <v>26.1</v>
      </c>
      <c r="K94" s="44">
        <v>96.01</v>
      </c>
      <c r="L94" s="45">
        <f t="shared" si="2"/>
        <v>0.6010226000000001</v>
      </c>
      <c r="M94" s="45">
        <f t="shared" si="3"/>
        <v>1.0002083116342046</v>
      </c>
    </row>
    <row r="95" spans="1:13" ht="12.75">
      <c r="A95" s="40" t="s">
        <v>90</v>
      </c>
      <c r="B95" s="43">
        <v>24.57</v>
      </c>
      <c r="C95" s="43">
        <v>24.43</v>
      </c>
      <c r="D95" s="43">
        <v>24.34</v>
      </c>
      <c r="E95" s="43">
        <v>24.2</v>
      </c>
      <c r="F95" s="43">
        <v>23.97</v>
      </c>
      <c r="G95" s="43">
        <v>23.74</v>
      </c>
      <c r="H95" s="43">
        <v>23.43</v>
      </c>
      <c r="I95" s="43">
        <v>23.15</v>
      </c>
      <c r="J95" s="43">
        <v>22.77</v>
      </c>
      <c r="K95" s="44">
        <v>96.03</v>
      </c>
      <c r="L95" s="45">
        <f t="shared" si="2"/>
        <v>0.6011478</v>
      </c>
      <c r="M95" s="45">
        <f t="shared" si="3"/>
        <v>1</v>
      </c>
    </row>
    <row r="96" spans="1:13" ht="12.75">
      <c r="A96" s="40" t="s">
        <v>91</v>
      </c>
      <c r="B96" s="43">
        <v>21.62</v>
      </c>
      <c r="C96" s="43">
        <v>21.44</v>
      </c>
      <c r="D96" s="43">
        <v>21.34</v>
      </c>
      <c r="E96" s="43">
        <v>21.23</v>
      </c>
      <c r="F96" s="43">
        <v>21</v>
      </c>
      <c r="G96" s="43">
        <v>20.79</v>
      </c>
      <c r="H96" s="43">
        <v>20.55</v>
      </c>
      <c r="I96" s="43">
        <v>20.26</v>
      </c>
      <c r="J96" s="43">
        <v>19.92</v>
      </c>
      <c r="K96" s="44">
        <v>96.03</v>
      </c>
      <c r="L96" s="45">
        <f t="shared" si="2"/>
        <v>0.6011478</v>
      </c>
      <c r="M96" s="45">
        <f t="shared" si="3"/>
        <v>1</v>
      </c>
    </row>
    <row r="97" spans="1:13" ht="12.75">
      <c r="A97" s="40" t="s">
        <v>92</v>
      </c>
      <c r="B97" s="43">
        <v>19.15</v>
      </c>
      <c r="C97" s="43">
        <v>18.98</v>
      </c>
      <c r="D97" s="43">
        <v>18.95</v>
      </c>
      <c r="E97" s="43">
        <v>18.79</v>
      </c>
      <c r="F97" s="43">
        <v>18.56</v>
      </c>
      <c r="G97" s="43">
        <v>18.4</v>
      </c>
      <c r="H97" s="43">
        <v>18.19</v>
      </c>
      <c r="I97" s="43">
        <v>17.99</v>
      </c>
      <c r="J97" s="43">
        <v>17.69</v>
      </c>
      <c r="K97" s="44">
        <v>96.01</v>
      </c>
      <c r="L97" s="45">
        <f t="shared" si="2"/>
        <v>0.6010226000000001</v>
      </c>
      <c r="M97" s="45">
        <f t="shared" si="3"/>
        <v>1.0002083116342046</v>
      </c>
    </row>
    <row r="98" spans="1:13" ht="12.75">
      <c r="A98" s="40" t="s">
        <v>93</v>
      </c>
      <c r="B98" s="43">
        <v>16.97</v>
      </c>
      <c r="C98" s="43">
        <v>16.86</v>
      </c>
      <c r="D98" s="43">
        <v>16.84</v>
      </c>
      <c r="E98" s="43">
        <v>16.68</v>
      </c>
      <c r="F98" s="43">
        <v>16.51</v>
      </c>
      <c r="G98" s="43">
        <v>16.35</v>
      </c>
      <c r="H98" s="43">
        <v>16.17</v>
      </c>
      <c r="I98" s="43">
        <v>15.96</v>
      </c>
      <c r="J98" s="43">
        <v>15.71</v>
      </c>
      <c r="K98" s="44">
        <v>96.03</v>
      </c>
      <c r="L98" s="45">
        <f t="shared" si="2"/>
        <v>0.6011478</v>
      </c>
      <c r="M98" s="45">
        <f t="shared" si="3"/>
        <v>1</v>
      </c>
    </row>
    <row r="99" spans="1:13" ht="12.75">
      <c r="A99" s="40" t="s">
        <v>94</v>
      </c>
      <c r="B99" s="43">
        <v>15.18</v>
      </c>
      <c r="C99" s="43">
        <v>15.03</v>
      </c>
      <c r="D99" s="43">
        <v>15.01</v>
      </c>
      <c r="E99" s="43">
        <v>14.86</v>
      </c>
      <c r="F99" s="43">
        <v>14.74</v>
      </c>
      <c r="G99" s="43">
        <v>14.59</v>
      </c>
      <c r="H99" s="43">
        <v>14.44</v>
      </c>
      <c r="I99" s="43">
        <v>14.28</v>
      </c>
      <c r="J99" s="43">
        <v>14.07</v>
      </c>
      <c r="K99" s="44">
        <v>96.03</v>
      </c>
      <c r="L99" s="45">
        <f t="shared" si="2"/>
        <v>0.6011478</v>
      </c>
      <c r="M99" s="45">
        <f t="shared" si="3"/>
        <v>1</v>
      </c>
    </row>
    <row r="100" spans="1:13" ht="12.75">
      <c r="A100" s="40" t="s">
        <v>95</v>
      </c>
      <c r="B100" s="43">
        <v>13.54</v>
      </c>
      <c r="C100" s="43">
        <v>13.39</v>
      </c>
      <c r="D100" s="43">
        <v>13.37</v>
      </c>
      <c r="E100" s="43">
        <v>13.28</v>
      </c>
      <c r="F100" s="43">
        <v>13.16</v>
      </c>
      <c r="G100" s="43">
        <v>13.06</v>
      </c>
      <c r="H100" s="43">
        <v>12.9</v>
      </c>
      <c r="I100" s="43">
        <v>12.78</v>
      </c>
      <c r="J100" s="43">
        <v>12.57</v>
      </c>
      <c r="K100" s="44">
        <v>96.03</v>
      </c>
      <c r="L100" s="45">
        <f t="shared" si="2"/>
        <v>0.6011478</v>
      </c>
      <c r="M100" s="45">
        <f t="shared" si="3"/>
        <v>1</v>
      </c>
    </row>
    <row r="101" spans="1:13" ht="12.75">
      <c r="A101" s="40" t="s">
        <v>96</v>
      </c>
      <c r="B101" s="43">
        <v>12.19</v>
      </c>
      <c r="C101" s="43">
        <v>12.04</v>
      </c>
      <c r="D101" s="43">
        <v>12.1</v>
      </c>
      <c r="E101" s="43">
        <v>11.98</v>
      </c>
      <c r="F101" s="43">
        <v>11.86</v>
      </c>
      <c r="G101" s="43">
        <v>11.78</v>
      </c>
      <c r="H101" s="43">
        <v>11.64</v>
      </c>
      <c r="I101" s="43">
        <v>11.53</v>
      </c>
      <c r="J101" s="43">
        <v>11.41</v>
      </c>
      <c r="K101" s="44">
        <v>96.03</v>
      </c>
      <c r="L101" s="45">
        <f t="shared" si="2"/>
        <v>0.6011478</v>
      </c>
      <c r="M101" s="45">
        <f t="shared" si="3"/>
        <v>1</v>
      </c>
    </row>
    <row r="102" spans="1:13" ht="12.75">
      <c r="A102" s="40" t="s">
        <v>97</v>
      </c>
      <c r="B102" s="43">
        <v>11.03</v>
      </c>
      <c r="C102" s="43">
        <v>10.89</v>
      </c>
      <c r="D102" s="43">
        <v>10.88</v>
      </c>
      <c r="E102" s="43">
        <v>10.83</v>
      </c>
      <c r="F102" s="43">
        <v>10.76</v>
      </c>
      <c r="G102" s="43">
        <v>10.68</v>
      </c>
      <c r="H102" s="43">
        <v>10.54</v>
      </c>
      <c r="I102" s="43">
        <v>10.47</v>
      </c>
      <c r="J102" s="43">
        <v>10.3</v>
      </c>
      <c r="K102" s="44">
        <v>96.03</v>
      </c>
      <c r="L102" s="45">
        <f t="shared" si="2"/>
        <v>0.6011478</v>
      </c>
      <c r="M102" s="45">
        <f t="shared" si="3"/>
        <v>1</v>
      </c>
    </row>
    <row r="103" spans="1:13" ht="12.75">
      <c r="A103" s="40" t="s">
        <v>98</v>
      </c>
      <c r="B103" s="43">
        <v>10.01</v>
      </c>
      <c r="C103" s="43">
        <v>9.83</v>
      </c>
      <c r="D103" s="43">
        <v>9.94</v>
      </c>
      <c r="E103" s="43">
        <v>9.78</v>
      </c>
      <c r="F103" s="43">
        <v>9.76</v>
      </c>
      <c r="G103" s="43">
        <v>9.63</v>
      </c>
      <c r="H103" s="43">
        <v>9.58</v>
      </c>
      <c r="I103" s="43">
        <v>9.5</v>
      </c>
      <c r="J103" s="43">
        <v>9.38</v>
      </c>
      <c r="K103" s="44">
        <v>96.01</v>
      </c>
      <c r="L103" s="45">
        <f t="shared" si="2"/>
        <v>0.6010226000000001</v>
      </c>
      <c r="M103" s="45">
        <f t="shared" si="3"/>
        <v>1.0002083116342046</v>
      </c>
    </row>
    <row r="104" spans="1:13" ht="12.75">
      <c r="A104" s="40" t="s">
        <v>99</v>
      </c>
      <c r="B104" s="43">
        <v>9.04</v>
      </c>
      <c r="C104" s="43">
        <v>8.96</v>
      </c>
      <c r="D104" s="43">
        <v>9</v>
      </c>
      <c r="E104" s="43">
        <v>8.92</v>
      </c>
      <c r="F104" s="43">
        <v>8.85</v>
      </c>
      <c r="G104" s="43">
        <v>8.77</v>
      </c>
      <c r="H104" s="43">
        <v>8.71</v>
      </c>
      <c r="I104" s="43">
        <v>8.68</v>
      </c>
      <c r="J104" s="43">
        <v>8.56</v>
      </c>
      <c r="K104" s="44">
        <v>96.03</v>
      </c>
      <c r="L104" s="45">
        <f t="shared" si="2"/>
        <v>0.6011478</v>
      </c>
      <c r="M104" s="45">
        <f t="shared" si="3"/>
        <v>1</v>
      </c>
    </row>
    <row r="105" spans="1:13" ht="12.75">
      <c r="A105" s="40" t="s">
        <v>100</v>
      </c>
      <c r="B105" s="43">
        <v>8.37</v>
      </c>
      <c r="C105" s="43">
        <v>8.29</v>
      </c>
      <c r="D105" s="43">
        <v>8.3</v>
      </c>
      <c r="E105" s="43">
        <v>8.24</v>
      </c>
      <c r="F105" s="43">
        <v>8.18</v>
      </c>
      <c r="G105" s="43">
        <v>8.1</v>
      </c>
      <c r="H105" s="43">
        <v>8.04</v>
      </c>
      <c r="I105" s="43">
        <v>7.96</v>
      </c>
      <c r="J105" s="43">
        <v>7.88</v>
      </c>
      <c r="K105" s="44">
        <v>96.03</v>
      </c>
      <c r="L105" s="45">
        <f t="shared" si="2"/>
        <v>0.6011478</v>
      </c>
      <c r="M105" s="45">
        <f t="shared" si="3"/>
        <v>1</v>
      </c>
    </row>
    <row r="106" spans="1:13" ht="12.75">
      <c r="A106" s="40" t="s">
        <v>101</v>
      </c>
      <c r="B106" s="43">
        <v>7.64</v>
      </c>
      <c r="C106" s="43">
        <v>7.56</v>
      </c>
      <c r="D106" s="43">
        <v>7.55</v>
      </c>
      <c r="E106" s="43">
        <v>7.53</v>
      </c>
      <c r="F106" s="43">
        <v>7.46</v>
      </c>
      <c r="G106" s="43">
        <v>7.39</v>
      </c>
      <c r="H106" s="43">
        <v>7.31</v>
      </c>
      <c r="I106" s="43">
        <v>7.28</v>
      </c>
      <c r="J106" s="43">
        <v>7.2</v>
      </c>
      <c r="K106" s="44">
        <v>96.03</v>
      </c>
      <c r="L106" s="45">
        <f t="shared" si="2"/>
        <v>0.6011478</v>
      </c>
      <c r="M106" s="45">
        <f t="shared" si="3"/>
        <v>1</v>
      </c>
    </row>
    <row r="107" spans="1:13" ht="12.75">
      <c r="A107" s="40" t="s">
        <v>102</v>
      </c>
      <c r="B107" s="43">
        <v>7.01</v>
      </c>
      <c r="C107" s="43">
        <v>6.99</v>
      </c>
      <c r="D107" s="43">
        <v>7.04</v>
      </c>
      <c r="E107" s="43">
        <v>6.95</v>
      </c>
      <c r="F107" s="43">
        <v>6.89</v>
      </c>
      <c r="G107" s="43">
        <v>6.86</v>
      </c>
      <c r="H107" s="43">
        <v>6.79</v>
      </c>
      <c r="I107" s="43">
        <v>6.7</v>
      </c>
      <c r="J107" s="43">
        <v>6.62</v>
      </c>
      <c r="K107" s="44">
        <v>96.01</v>
      </c>
      <c r="L107" s="45">
        <f t="shared" si="2"/>
        <v>0.6010226000000001</v>
      </c>
      <c r="M107" s="45">
        <f t="shared" si="3"/>
        <v>1.0002083116342046</v>
      </c>
    </row>
    <row r="108" spans="1:13" ht="12.75">
      <c r="A108" s="40" t="s">
        <v>103</v>
      </c>
      <c r="B108" s="43">
        <v>6.48</v>
      </c>
      <c r="C108" s="43">
        <v>6.36</v>
      </c>
      <c r="D108" s="43">
        <v>6.43</v>
      </c>
      <c r="E108" s="43">
        <v>6.38</v>
      </c>
      <c r="F108" s="43">
        <v>6.31</v>
      </c>
      <c r="G108" s="43">
        <v>6.29</v>
      </c>
      <c r="H108" s="43">
        <v>6.26</v>
      </c>
      <c r="I108" s="43">
        <v>6.17</v>
      </c>
      <c r="J108" s="43">
        <v>6.14</v>
      </c>
      <c r="K108" s="44">
        <v>96.03</v>
      </c>
      <c r="L108" s="45">
        <f t="shared" si="2"/>
        <v>0.6011478</v>
      </c>
      <c r="M108" s="45">
        <f t="shared" si="3"/>
        <v>1</v>
      </c>
    </row>
    <row r="109" spans="1:13" ht="12.75">
      <c r="A109" s="40" t="s">
        <v>104</v>
      </c>
      <c r="B109" s="43">
        <v>5.95</v>
      </c>
      <c r="C109" s="43">
        <v>5.83</v>
      </c>
      <c r="D109" s="43">
        <v>5.91</v>
      </c>
      <c r="E109" s="43">
        <v>5.85</v>
      </c>
      <c r="F109" s="43">
        <v>5.84</v>
      </c>
      <c r="G109" s="43">
        <v>5.82</v>
      </c>
      <c r="H109" s="43">
        <v>5.78</v>
      </c>
      <c r="I109" s="43">
        <v>5.74</v>
      </c>
      <c r="J109" s="43">
        <v>5.7</v>
      </c>
      <c r="K109" s="44">
        <v>96.03</v>
      </c>
      <c r="L109" s="45">
        <f t="shared" si="2"/>
        <v>0.6011478</v>
      </c>
      <c r="M109" s="45">
        <f t="shared" si="3"/>
        <v>1</v>
      </c>
    </row>
    <row r="110" spans="1:13" ht="12.75">
      <c r="A110" s="40" t="s">
        <v>105</v>
      </c>
      <c r="B110" s="43">
        <v>5.51</v>
      </c>
      <c r="C110" s="43">
        <v>5.4</v>
      </c>
      <c r="D110" s="43">
        <v>5.44</v>
      </c>
      <c r="E110" s="43">
        <v>5.42</v>
      </c>
      <c r="F110" s="43">
        <v>5.41</v>
      </c>
      <c r="G110" s="43">
        <v>5.39</v>
      </c>
      <c r="H110" s="43">
        <v>5.39</v>
      </c>
      <c r="I110" s="43">
        <v>5.35</v>
      </c>
      <c r="J110" s="43">
        <v>5.27</v>
      </c>
      <c r="K110" s="44">
        <v>96.03</v>
      </c>
      <c r="L110" s="45">
        <f t="shared" si="2"/>
        <v>0.6011478</v>
      </c>
      <c r="M110" s="45">
        <f t="shared" si="3"/>
        <v>1</v>
      </c>
    </row>
    <row r="111" spans="1:13" ht="12.75">
      <c r="A111" s="40" t="s">
        <v>106</v>
      </c>
      <c r="B111" s="43">
        <v>5.08</v>
      </c>
      <c r="C111" s="43">
        <v>5.06</v>
      </c>
      <c r="D111" s="43">
        <v>5.11</v>
      </c>
      <c r="E111" s="43">
        <v>5.08</v>
      </c>
      <c r="F111" s="43">
        <v>4.97</v>
      </c>
      <c r="G111" s="43">
        <v>4.96</v>
      </c>
      <c r="H111" s="43">
        <v>4.96</v>
      </c>
      <c r="I111" s="43">
        <v>4.97</v>
      </c>
      <c r="J111" s="43">
        <v>4.93</v>
      </c>
      <c r="K111" s="44">
        <v>96.03</v>
      </c>
      <c r="L111" s="45">
        <f t="shared" si="2"/>
        <v>0.6011478</v>
      </c>
      <c r="M111" s="45">
        <f t="shared" si="3"/>
        <v>1</v>
      </c>
    </row>
    <row r="112" spans="1:13" ht="12.75">
      <c r="A112" s="40" t="s">
        <v>107</v>
      </c>
      <c r="B112" s="43">
        <v>4.74</v>
      </c>
      <c r="C112" s="43">
        <v>4.67</v>
      </c>
      <c r="D112" s="43">
        <v>4.74</v>
      </c>
      <c r="E112" s="43">
        <v>4.7</v>
      </c>
      <c r="F112" s="43">
        <v>4.69</v>
      </c>
      <c r="G112" s="43">
        <v>4.67</v>
      </c>
      <c r="H112" s="43">
        <v>4.67</v>
      </c>
      <c r="I112" s="43">
        <v>4.63</v>
      </c>
      <c r="J112" s="43">
        <v>4.59</v>
      </c>
      <c r="K112" s="44">
        <v>96.03</v>
      </c>
      <c r="L112" s="45">
        <f t="shared" si="2"/>
        <v>0.6011478</v>
      </c>
      <c r="M112" s="45">
        <f t="shared" si="3"/>
        <v>1</v>
      </c>
    </row>
    <row r="113" spans="1:13" ht="12.75">
      <c r="A113" s="40" t="s">
        <v>108</v>
      </c>
      <c r="B113" s="43">
        <v>4.45</v>
      </c>
      <c r="C113" s="43">
        <v>4.43</v>
      </c>
      <c r="D113" s="43">
        <v>4.46</v>
      </c>
      <c r="E113" s="43">
        <v>4.41</v>
      </c>
      <c r="F113" s="43">
        <v>4.35</v>
      </c>
      <c r="G113" s="43">
        <v>4.39</v>
      </c>
      <c r="H113" s="43">
        <v>4.33</v>
      </c>
      <c r="I113" s="43">
        <v>4.29</v>
      </c>
      <c r="J113" s="43">
        <v>4.25</v>
      </c>
      <c r="K113" s="44">
        <v>96.01</v>
      </c>
      <c r="L113" s="45">
        <f t="shared" si="2"/>
        <v>0.6010226000000001</v>
      </c>
      <c r="M113" s="45">
        <f t="shared" si="3"/>
        <v>1.0002083116342046</v>
      </c>
    </row>
    <row r="114" spans="1:13" ht="12.75">
      <c r="A114" s="40" t="s">
        <v>109</v>
      </c>
      <c r="B114" s="43">
        <v>4.11</v>
      </c>
      <c r="C114" s="43">
        <v>4.1</v>
      </c>
      <c r="D114" s="43">
        <v>4.17</v>
      </c>
      <c r="E114" s="43">
        <v>4.12</v>
      </c>
      <c r="F114" s="43">
        <v>4.07</v>
      </c>
      <c r="G114" s="43">
        <v>4.1</v>
      </c>
      <c r="H114" s="43">
        <v>4.04</v>
      </c>
      <c r="I114" s="43">
        <v>4</v>
      </c>
      <c r="J114" s="43">
        <v>4.01</v>
      </c>
      <c r="K114" s="44">
        <v>96.03</v>
      </c>
      <c r="L114" s="45">
        <f t="shared" si="2"/>
        <v>0.6011478</v>
      </c>
      <c r="M114" s="45">
        <f t="shared" si="3"/>
        <v>1</v>
      </c>
    </row>
    <row r="115" spans="1:13" ht="12.75">
      <c r="A115" s="40" t="s">
        <v>110</v>
      </c>
      <c r="B115" s="43">
        <v>3.92</v>
      </c>
      <c r="C115" s="43">
        <v>3.9</v>
      </c>
      <c r="D115" s="43">
        <v>3.94</v>
      </c>
      <c r="E115" s="43">
        <v>3.98</v>
      </c>
      <c r="F115" s="43">
        <v>3.92</v>
      </c>
      <c r="G115" s="43">
        <v>3.91</v>
      </c>
      <c r="H115" s="43">
        <v>3.9</v>
      </c>
      <c r="I115" s="43">
        <v>3.86</v>
      </c>
      <c r="J115" s="43">
        <v>3.82</v>
      </c>
      <c r="K115" s="44">
        <v>96.01</v>
      </c>
      <c r="L115" s="45">
        <f t="shared" si="2"/>
        <v>0.6010226000000001</v>
      </c>
      <c r="M115" s="45">
        <f t="shared" si="3"/>
        <v>1.0002083116342046</v>
      </c>
    </row>
    <row r="116" spans="1:13" ht="12.75">
      <c r="A116" s="40" t="s">
        <v>111</v>
      </c>
      <c r="B116" s="43">
        <v>3.68</v>
      </c>
      <c r="C116" s="43">
        <v>3.61</v>
      </c>
      <c r="D116" s="43">
        <v>3.71</v>
      </c>
      <c r="E116" s="43">
        <v>3.69</v>
      </c>
      <c r="F116" s="43">
        <v>3.63</v>
      </c>
      <c r="G116" s="43">
        <v>3.62</v>
      </c>
      <c r="H116" s="43">
        <v>3.61</v>
      </c>
      <c r="I116" s="43">
        <v>3.52</v>
      </c>
      <c r="J116" s="43">
        <v>3.53</v>
      </c>
      <c r="K116" s="44">
        <v>96.03</v>
      </c>
      <c r="L116" s="45">
        <f t="shared" si="2"/>
        <v>0.6011478</v>
      </c>
      <c r="M116" s="45">
        <f t="shared" si="3"/>
        <v>1</v>
      </c>
    </row>
    <row r="117" spans="1:13" ht="12.75">
      <c r="A117" s="40" t="s">
        <v>112</v>
      </c>
      <c r="B117" s="43">
        <v>3.48</v>
      </c>
      <c r="C117" s="43">
        <v>3.47</v>
      </c>
      <c r="D117" s="43">
        <v>3.52</v>
      </c>
      <c r="E117" s="43">
        <v>3.5</v>
      </c>
      <c r="F117" s="43">
        <v>3.49</v>
      </c>
      <c r="G117" s="43">
        <v>3.48</v>
      </c>
      <c r="H117" s="43">
        <v>3.47</v>
      </c>
      <c r="I117" s="43">
        <v>3.47</v>
      </c>
      <c r="J117" s="43">
        <v>3.38</v>
      </c>
      <c r="K117" s="44">
        <v>96.01</v>
      </c>
      <c r="L117" s="45">
        <f t="shared" si="2"/>
        <v>0.6010226000000001</v>
      </c>
      <c r="M117" s="45">
        <f t="shared" si="3"/>
        <v>1.0002083116342046</v>
      </c>
    </row>
    <row r="118" spans="2:10" ht="12.75">
      <c r="B118" s="3"/>
      <c r="C118" s="3"/>
      <c r="D118" s="3"/>
      <c r="E118" s="3"/>
      <c r="F118" s="3"/>
      <c r="G118" s="3"/>
      <c r="H118" s="3"/>
      <c r="I118" s="3"/>
      <c r="J118" s="3"/>
    </row>
    <row r="119" spans="1:9" ht="12.75">
      <c r="A119" s="9" t="s">
        <v>216</v>
      </c>
      <c r="I119" s="39"/>
    </row>
    <row r="120" spans="1:10" ht="12.75">
      <c r="A120" s="40" t="s">
        <v>121</v>
      </c>
      <c r="B120" s="46">
        <v>-0.019647</v>
      </c>
      <c r="C120" s="46">
        <v>-0.014647</v>
      </c>
      <c r="D120" s="46">
        <v>-0.009142</v>
      </c>
      <c r="E120" s="46">
        <v>-0.004564</v>
      </c>
      <c r="F120" s="46">
        <v>0.00181</v>
      </c>
      <c r="G120" s="46">
        <v>0.005351</v>
      </c>
      <c r="H120" s="46">
        <v>0.010516</v>
      </c>
      <c r="I120" s="46">
        <v>0.015457</v>
      </c>
      <c r="J120" s="46">
        <v>0.020777</v>
      </c>
    </row>
    <row r="121" spans="1:10" ht="12.75">
      <c r="A121" s="40">
        <f>A5/100</f>
        <v>-0.56</v>
      </c>
      <c r="B121" s="47">
        <f aca="true" t="shared" si="4" ref="B121:B152">B5*$M5/10000</f>
        <v>0.000319</v>
      </c>
      <c r="C121" s="47">
        <f aca="true" t="shared" si="5" ref="C121:J121">C5*$M5/10000</f>
        <v>0.00031800000000000003</v>
      </c>
      <c r="D121" s="47">
        <f t="shared" si="5"/>
        <v>0.000328</v>
      </c>
      <c r="E121" s="47">
        <f t="shared" si="5"/>
        <v>0.000321</v>
      </c>
      <c r="F121" s="47">
        <f t="shared" si="5"/>
        <v>0.000325</v>
      </c>
      <c r="G121" s="47">
        <f t="shared" si="5"/>
        <v>0.000319</v>
      </c>
      <c r="H121" s="47">
        <f t="shared" si="5"/>
        <v>0.000327</v>
      </c>
      <c r="I121" s="47">
        <f t="shared" si="5"/>
        <v>0.000323</v>
      </c>
      <c r="J121" s="47">
        <f t="shared" si="5"/>
        <v>0.000314</v>
      </c>
    </row>
    <row r="122" spans="1:12" ht="12.75">
      <c r="A122" s="40">
        <f aca="true" t="shared" si="6" ref="A122:A185">A6/100</f>
        <v>-0.55</v>
      </c>
      <c r="B122" s="47">
        <f t="shared" si="4"/>
        <v>0.0003430714508905322</v>
      </c>
      <c r="C122" s="47">
        <f aca="true" t="shared" si="7" ref="C122:J131">C6*$M6/10000</f>
        <v>0.000337070201020727</v>
      </c>
      <c r="D122" s="47">
        <f t="shared" si="7"/>
        <v>0.00035207332569524004</v>
      </c>
      <c r="E122" s="47">
        <f t="shared" si="7"/>
        <v>0.0003450718675138006</v>
      </c>
      <c r="F122" s="47">
        <f t="shared" si="7"/>
        <v>0.0003490727007603375</v>
      </c>
      <c r="G122" s="47">
        <f t="shared" si="7"/>
        <v>0.0003430714508905322</v>
      </c>
      <c r="H122" s="47">
        <f t="shared" si="7"/>
        <v>0.00034707228413706904</v>
      </c>
      <c r="I122" s="47">
        <f t="shared" si="7"/>
        <v>0.00035207332569524004</v>
      </c>
      <c r="J122" s="47">
        <f t="shared" si="7"/>
        <v>0.0003380704093323612</v>
      </c>
      <c r="L122" s="4"/>
    </row>
    <row r="123" spans="1:10" ht="12.75">
      <c r="A123" s="40">
        <f t="shared" si="6"/>
        <v>-0.54</v>
      </c>
      <c r="B123" s="47">
        <f t="shared" si="4"/>
        <v>0.0003679616826322366</v>
      </c>
      <c r="C123" s="47">
        <f t="shared" si="7"/>
        <v>0.0003609624114952103</v>
      </c>
      <c r="D123" s="47">
        <f t="shared" si="7"/>
        <v>0.0003749609537692628</v>
      </c>
      <c r="E123" s="47">
        <f t="shared" si="7"/>
        <v>0.0003739610578925448</v>
      </c>
      <c r="F123" s="47">
        <f t="shared" si="7"/>
        <v>0.0003729611620158267</v>
      </c>
      <c r="G123" s="47">
        <f t="shared" si="7"/>
        <v>0.0003719612661391087</v>
      </c>
      <c r="H123" s="47">
        <f t="shared" si="7"/>
        <v>0.0003749609537692628</v>
      </c>
      <c r="I123" s="47">
        <f t="shared" si="7"/>
        <v>0.0003759608496459808</v>
      </c>
      <c r="J123" s="47">
        <f t="shared" si="7"/>
        <v>0.0003619623073719284</v>
      </c>
    </row>
    <row r="124" spans="1:10" ht="12.75">
      <c r="A124" s="40">
        <f t="shared" si="6"/>
        <v>-0.53</v>
      </c>
      <c r="B124" s="47">
        <f t="shared" si="4"/>
        <v>0.000401</v>
      </c>
      <c r="C124" s="47">
        <f t="shared" si="7"/>
        <v>0.0004</v>
      </c>
      <c r="D124" s="47">
        <f t="shared" si="7"/>
        <v>0.000408</v>
      </c>
      <c r="E124" s="47">
        <f t="shared" si="7"/>
        <v>0.000412</v>
      </c>
      <c r="F124" s="47">
        <f t="shared" si="7"/>
        <v>0.000407</v>
      </c>
      <c r="G124" s="47">
        <f t="shared" si="7"/>
        <v>0.0004</v>
      </c>
      <c r="H124" s="47">
        <f t="shared" si="7"/>
        <v>0.000404</v>
      </c>
      <c r="I124" s="47">
        <f t="shared" si="7"/>
        <v>0.0004</v>
      </c>
      <c r="J124" s="47">
        <f t="shared" si="7"/>
        <v>0.000391</v>
      </c>
    </row>
    <row r="125" spans="1:10" ht="12.75">
      <c r="A125" s="40">
        <f t="shared" si="6"/>
        <v>-0.52</v>
      </c>
      <c r="B125" s="47">
        <f t="shared" si="4"/>
        <v>0.00044</v>
      </c>
      <c r="C125" s="47">
        <f t="shared" si="7"/>
        <v>0.000443</v>
      </c>
      <c r="D125" s="47">
        <f t="shared" si="7"/>
        <v>0.000446</v>
      </c>
      <c r="E125" s="47">
        <f t="shared" si="7"/>
        <v>0.00044100000000000004</v>
      </c>
      <c r="F125" s="47">
        <f t="shared" si="7"/>
        <v>0.00044500000000000003</v>
      </c>
      <c r="G125" s="47">
        <f t="shared" si="7"/>
        <v>0.000439</v>
      </c>
      <c r="H125" s="47">
        <f t="shared" si="7"/>
        <v>0.000443</v>
      </c>
      <c r="I125" s="47">
        <f t="shared" si="7"/>
        <v>0.000434</v>
      </c>
      <c r="J125" s="47">
        <f t="shared" si="7"/>
        <v>0.00043</v>
      </c>
    </row>
    <row r="126" spans="1:10" ht="12.75">
      <c r="A126" s="40">
        <f t="shared" si="6"/>
        <v>-0.51</v>
      </c>
      <c r="B126" s="47">
        <f t="shared" si="4"/>
        <v>0.00047400000000000003</v>
      </c>
      <c r="C126" s="47">
        <f t="shared" si="7"/>
        <v>0.00047699999999999994</v>
      </c>
      <c r="D126" s="47">
        <f t="shared" si="7"/>
        <v>0.00047400000000000003</v>
      </c>
      <c r="E126" s="47">
        <f t="shared" si="7"/>
        <v>0.000475</v>
      </c>
      <c r="F126" s="47">
        <f t="shared" si="7"/>
        <v>0.00047400000000000003</v>
      </c>
      <c r="G126" s="47">
        <f t="shared" si="7"/>
        <v>0.00046699999999999997</v>
      </c>
      <c r="H126" s="47">
        <f t="shared" si="7"/>
        <v>0.00046699999999999997</v>
      </c>
      <c r="I126" s="47">
        <f t="shared" si="7"/>
        <v>0.000463</v>
      </c>
      <c r="J126" s="47">
        <f t="shared" si="7"/>
        <v>0.000449</v>
      </c>
    </row>
    <row r="127" spans="1:10" ht="12.75">
      <c r="A127" s="40">
        <f t="shared" si="6"/>
        <v>-0.5</v>
      </c>
      <c r="B127" s="47">
        <f t="shared" si="4"/>
        <v>0.000513</v>
      </c>
      <c r="C127" s="47">
        <f t="shared" si="7"/>
        <v>0.000516</v>
      </c>
      <c r="D127" s="47">
        <f t="shared" si="7"/>
        <v>0.000516</v>
      </c>
      <c r="E127" s="47">
        <f t="shared" si="7"/>
        <v>0.000513</v>
      </c>
      <c r="F127" s="47">
        <f t="shared" si="7"/>
        <v>0.000517</v>
      </c>
      <c r="G127" s="47">
        <f t="shared" si="7"/>
        <v>0.000505</v>
      </c>
      <c r="H127" s="47">
        <f t="shared" si="7"/>
        <v>0.000505</v>
      </c>
      <c r="I127" s="47">
        <f t="shared" si="7"/>
        <v>0.000502</v>
      </c>
      <c r="J127" s="47">
        <f t="shared" si="7"/>
        <v>0.000488</v>
      </c>
    </row>
    <row r="128" spans="1:10" ht="12.75">
      <c r="A128" s="40">
        <f t="shared" si="6"/>
        <v>-0.49</v>
      </c>
      <c r="B128" s="47">
        <f t="shared" si="4"/>
        <v>0.0005561158212686178</v>
      </c>
      <c r="C128" s="47">
        <f t="shared" si="7"/>
        <v>0.0005541154046453494</v>
      </c>
      <c r="D128" s="47">
        <f t="shared" si="7"/>
        <v>0.0005581162378918862</v>
      </c>
      <c r="E128" s="47">
        <f t="shared" si="7"/>
        <v>0.0005561158212686178</v>
      </c>
      <c r="F128" s="47">
        <f t="shared" si="7"/>
        <v>0.0005551156129569836</v>
      </c>
      <c r="G128" s="47">
        <f t="shared" si="7"/>
        <v>0.0005431131132173731</v>
      </c>
      <c r="H128" s="47">
        <f t="shared" si="7"/>
        <v>0.0005491143630871783</v>
      </c>
      <c r="I128" s="47">
        <f t="shared" si="7"/>
        <v>0.0005451135298406416</v>
      </c>
      <c r="J128" s="47">
        <f t="shared" si="7"/>
        <v>0.000532110821789397</v>
      </c>
    </row>
    <row r="129" spans="1:10" ht="12.75">
      <c r="A129" s="40">
        <f t="shared" si="6"/>
        <v>-0.48</v>
      </c>
      <c r="B129" s="47">
        <f t="shared" si="4"/>
        <v>0.0006001249869805229</v>
      </c>
      <c r="C129" s="47">
        <f t="shared" si="7"/>
        <v>0.0006021254036037911</v>
      </c>
      <c r="D129" s="47">
        <f t="shared" si="7"/>
        <v>0.0006051260285386939</v>
      </c>
      <c r="E129" s="47">
        <f t="shared" si="7"/>
        <v>0.0005991247786688886</v>
      </c>
      <c r="F129" s="47">
        <f t="shared" si="7"/>
        <v>0.0005981245703572545</v>
      </c>
      <c r="G129" s="47">
        <f t="shared" si="7"/>
        <v>0.0005911231121758149</v>
      </c>
      <c r="H129" s="47">
        <f t="shared" si="7"/>
        <v>0.0005871222789292781</v>
      </c>
      <c r="I129" s="47">
        <f t="shared" si="7"/>
        <v>0.0005841216539943755</v>
      </c>
      <c r="J129" s="47">
        <f t="shared" si="7"/>
        <v>0.0005701187376314967</v>
      </c>
    </row>
    <row r="130" spans="1:10" ht="12.75">
      <c r="A130" s="40">
        <f t="shared" si="6"/>
        <v>-0.47</v>
      </c>
      <c r="B130" s="47">
        <f t="shared" si="4"/>
        <v>0.0006580000000000001</v>
      </c>
      <c r="C130" s="47">
        <f t="shared" si="7"/>
        <v>0.00065</v>
      </c>
      <c r="D130" s="47">
        <f t="shared" si="7"/>
        <v>0.000657</v>
      </c>
      <c r="E130" s="47">
        <f t="shared" si="7"/>
        <v>0.0006519999999999999</v>
      </c>
      <c r="F130" s="47">
        <f t="shared" si="7"/>
        <v>0.000646</v>
      </c>
      <c r="G130" s="47">
        <f t="shared" si="7"/>
        <v>0.0006389999999999999</v>
      </c>
      <c r="H130" s="47">
        <f t="shared" si="7"/>
        <v>0.00064</v>
      </c>
      <c r="I130" s="47">
        <f t="shared" si="7"/>
        <v>0.0006320000000000001</v>
      </c>
      <c r="J130" s="47">
        <f t="shared" si="7"/>
        <v>0.0006230000000000001</v>
      </c>
    </row>
    <row r="131" spans="1:10" ht="12.75">
      <c r="A131" s="40">
        <f t="shared" si="6"/>
        <v>-0.46</v>
      </c>
      <c r="B131" s="47">
        <f t="shared" si="4"/>
        <v>0.0007160000000000001</v>
      </c>
      <c r="C131" s="47">
        <f t="shared" si="7"/>
        <v>0.000713</v>
      </c>
      <c r="D131" s="47">
        <f t="shared" si="7"/>
        <v>0.000722</v>
      </c>
      <c r="E131" s="47">
        <f t="shared" si="7"/>
        <v>0.000709</v>
      </c>
      <c r="F131" s="47">
        <f t="shared" si="7"/>
        <v>0.000713</v>
      </c>
      <c r="G131" s="47">
        <f t="shared" si="7"/>
        <v>0.000701</v>
      </c>
      <c r="H131" s="47">
        <f t="shared" si="7"/>
        <v>0.000698</v>
      </c>
      <c r="I131" s="47">
        <f t="shared" si="7"/>
        <v>0.000695</v>
      </c>
      <c r="J131" s="47">
        <f t="shared" si="7"/>
        <v>0.000682</v>
      </c>
    </row>
    <row r="132" spans="1:10" ht="12.75">
      <c r="A132" s="40">
        <f t="shared" si="6"/>
        <v>-0.45</v>
      </c>
      <c r="B132" s="47">
        <f t="shared" si="4"/>
        <v>0.000779</v>
      </c>
      <c r="C132" s="47">
        <f aca="true" t="shared" si="8" ref="C132:J141">C16*$M16/10000</f>
        <v>0.000776</v>
      </c>
      <c r="D132" s="47">
        <f t="shared" si="8"/>
        <v>0.000779</v>
      </c>
      <c r="E132" s="47">
        <f t="shared" si="8"/>
        <v>0.000772</v>
      </c>
      <c r="F132" s="47">
        <f t="shared" si="8"/>
        <v>0.0007700000000000001</v>
      </c>
      <c r="G132" s="47">
        <f t="shared" si="8"/>
        <v>0.000758</v>
      </c>
      <c r="H132" s="47">
        <f t="shared" si="8"/>
        <v>0.0007599999999999999</v>
      </c>
      <c r="I132" s="47">
        <f t="shared" si="8"/>
        <v>0.000752</v>
      </c>
      <c r="J132" s="47">
        <f t="shared" si="8"/>
        <v>0.000735</v>
      </c>
    </row>
    <row r="133" spans="1:10" ht="12.75">
      <c r="A133" s="40">
        <f t="shared" si="6"/>
        <v>-0.44</v>
      </c>
      <c r="B133" s="47">
        <f t="shared" si="4"/>
        <v>0.0008460000000000001</v>
      </c>
      <c r="C133" s="47">
        <f t="shared" si="8"/>
        <v>0.0008380000000000001</v>
      </c>
      <c r="D133" s="47">
        <f t="shared" si="8"/>
        <v>0.000849</v>
      </c>
      <c r="E133" s="47">
        <f t="shared" si="8"/>
        <v>0.000834</v>
      </c>
      <c r="F133" s="47">
        <f t="shared" si="8"/>
        <v>0.0008320000000000001</v>
      </c>
      <c r="G133" s="47">
        <f t="shared" si="8"/>
        <v>0.00082</v>
      </c>
      <c r="H133" s="47">
        <f t="shared" si="8"/>
        <v>0.000813</v>
      </c>
      <c r="I133" s="47">
        <f t="shared" si="8"/>
        <v>0.00081</v>
      </c>
      <c r="J133" s="47">
        <f t="shared" si="8"/>
        <v>0.000793</v>
      </c>
    </row>
    <row r="134" spans="1:10" ht="12.75">
      <c r="A134" s="40">
        <f t="shared" si="6"/>
        <v>-0.43</v>
      </c>
      <c r="B134" s="47">
        <f t="shared" si="4"/>
        <v>0.0009289999999999999</v>
      </c>
      <c r="C134" s="47">
        <f t="shared" si="8"/>
        <v>0.0009199999999999999</v>
      </c>
      <c r="D134" s="47">
        <f t="shared" si="8"/>
        <v>0.000933</v>
      </c>
      <c r="E134" s="47">
        <f t="shared" si="8"/>
        <v>0.000916</v>
      </c>
      <c r="F134" s="47">
        <f t="shared" si="8"/>
        <v>0.0009140000000000001</v>
      </c>
      <c r="G134" s="47">
        <f t="shared" si="8"/>
        <v>0.0008960000000000001</v>
      </c>
      <c r="H134" s="47">
        <f t="shared" si="8"/>
        <v>0.0009</v>
      </c>
      <c r="I134" s="47">
        <f t="shared" si="8"/>
        <v>0.000892</v>
      </c>
      <c r="J134" s="47">
        <f t="shared" si="8"/>
        <v>0.0008699999999999999</v>
      </c>
    </row>
    <row r="135" spans="1:10" ht="12.75">
      <c r="A135" s="40">
        <f t="shared" si="6"/>
        <v>-0.42</v>
      </c>
      <c r="B135" s="47">
        <f t="shared" si="4"/>
        <v>0.0010199999999999999</v>
      </c>
      <c r="C135" s="47">
        <f t="shared" si="8"/>
        <v>0.001007</v>
      </c>
      <c r="D135" s="47">
        <f t="shared" si="8"/>
        <v>0.0010220000000000001</v>
      </c>
      <c r="E135" s="47">
        <f t="shared" si="8"/>
        <v>0.0010019999999999999</v>
      </c>
      <c r="F135" s="47">
        <f t="shared" si="8"/>
        <v>0.001009</v>
      </c>
      <c r="G135" s="47">
        <f t="shared" si="8"/>
        <v>0.000987</v>
      </c>
      <c r="H135" s="47">
        <f t="shared" si="8"/>
        <v>0.000991</v>
      </c>
      <c r="I135" s="47">
        <f t="shared" si="8"/>
        <v>0.000974</v>
      </c>
      <c r="J135" s="47">
        <f t="shared" si="8"/>
        <v>0.0009570000000000001</v>
      </c>
    </row>
    <row r="136" spans="1:10" ht="12.75">
      <c r="A136" s="40">
        <f t="shared" si="6"/>
        <v>-0.41</v>
      </c>
      <c r="B136" s="47">
        <f t="shared" si="4"/>
        <v>0.0011268826530612245</v>
      </c>
      <c r="C136" s="47">
        <f t="shared" si="8"/>
        <v>0.001112884110787172</v>
      </c>
      <c r="D136" s="47">
        <f t="shared" si="8"/>
        <v>0.0011298823406913788</v>
      </c>
      <c r="E136" s="47">
        <f t="shared" si="8"/>
        <v>0.0011068847355268638</v>
      </c>
      <c r="F136" s="47">
        <f t="shared" si="8"/>
        <v>0.0011048849437734279</v>
      </c>
      <c r="G136" s="47">
        <f t="shared" si="8"/>
        <v>0.001086886817992503</v>
      </c>
      <c r="H136" s="47">
        <f t="shared" si="8"/>
        <v>0.0010878867138692213</v>
      </c>
      <c r="I136" s="47">
        <f t="shared" si="8"/>
        <v>0.001079887546855477</v>
      </c>
      <c r="J136" s="47">
        <f t="shared" si="8"/>
        <v>0.001058889733444398</v>
      </c>
    </row>
    <row r="137" spans="1:10" ht="12.75">
      <c r="A137" s="40">
        <f t="shared" si="6"/>
        <v>-0.4</v>
      </c>
      <c r="B137" s="47">
        <f t="shared" si="4"/>
        <v>0.0012428705747605164</v>
      </c>
      <c r="C137" s="47">
        <f t="shared" si="8"/>
        <v>0.001228872032486464</v>
      </c>
      <c r="D137" s="47">
        <f t="shared" si="8"/>
        <v>0.0012378710953769264</v>
      </c>
      <c r="E137" s="47">
        <f t="shared" si="8"/>
        <v>0.0012168732819658474</v>
      </c>
      <c r="F137" s="47">
        <f t="shared" si="8"/>
        <v>0.0012198729695960015</v>
      </c>
      <c r="G137" s="47">
        <f t="shared" si="8"/>
        <v>0.001200874947938359</v>
      </c>
      <c r="H137" s="47">
        <f t="shared" si="8"/>
        <v>0.001202874739691795</v>
      </c>
      <c r="I137" s="47">
        <f t="shared" si="8"/>
        <v>0.0011908759891711787</v>
      </c>
      <c r="J137" s="47">
        <f t="shared" si="8"/>
        <v>0.0011648786963765097</v>
      </c>
    </row>
    <row r="138" spans="1:10" ht="12.75">
      <c r="A138" s="40">
        <f t="shared" si="6"/>
        <v>-0.39</v>
      </c>
      <c r="B138" s="47">
        <f t="shared" si="4"/>
        <v>0.0013880000000000001</v>
      </c>
      <c r="C138" s="47">
        <f t="shared" si="8"/>
        <v>0.001373</v>
      </c>
      <c r="D138" s="47">
        <f t="shared" si="8"/>
        <v>0.001384</v>
      </c>
      <c r="E138" s="47">
        <f t="shared" si="8"/>
        <v>0.001361</v>
      </c>
      <c r="F138" s="47">
        <f t="shared" si="8"/>
        <v>0.001359</v>
      </c>
      <c r="G138" s="47">
        <f t="shared" si="8"/>
        <v>0.00134</v>
      </c>
      <c r="H138" s="47">
        <f t="shared" si="8"/>
        <v>0.001338</v>
      </c>
      <c r="I138" s="47">
        <f t="shared" si="8"/>
        <v>0.001326</v>
      </c>
      <c r="J138" s="47">
        <f t="shared" si="8"/>
        <v>0.0013</v>
      </c>
    </row>
    <row r="139" spans="1:10" ht="12.75">
      <c r="A139" s="40">
        <f t="shared" si="6"/>
        <v>-0.38</v>
      </c>
      <c r="B139" s="47">
        <f t="shared" si="4"/>
        <v>0.0015480000000000001</v>
      </c>
      <c r="C139" s="47">
        <f t="shared" si="8"/>
        <v>0.001532</v>
      </c>
      <c r="D139" s="47">
        <f t="shared" si="8"/>
        <v>0.001538</v>
      </c>
      <c r="E139" s="47">
        <f t="shared" si="8"/>
        <v>0.001515</v>
      </c>
      <c r="F139" s="47">
        <f t="shared" si="8"/>
        <v>0.0015119999999999999</v>
      </c>
      <c r="G139" s="47">
        <f t="shared" si="8"/>
        <v>0.001492</v>
      </c>
      <c r="H139" s="47">
        <f t="shared" si="8"/>
        <v>0.001482</v>
      </c>
      <c r="I139" s="47">
        <f t="shared" si="8"/>
        <v>0.001471</v>
      </c>
      <c r="J139" s="47">
        <f t="shared" si="8"/>
        <v>0.001441</v>
      </c>
    </row>
    <row r="140" spans="1:10" ht="12.75">
      <c r="A140" s="40">
        <f t="shared" si="6"/>
        <v>-0.37</v>
      </c>
      <c r="B140" s="47">
        <f t="shared" si="4"/>
        <v>0.001731</v>
      </c>
      <c r="C140" s="47">
        <f t="shared" si="8"/>
        <v>0.00172</v>
      </c>
      <c r="D140" s="47">
        <f t="shared" si="8"/>
        <v>0.001721</v>
      </c>
      <c r="E140" s="47">
        <f t="shared" si="8"/>
        <v>0.0017010000000000003</v>
      </c>
      <c r="F140" s="47">
        <f t="shared" si="8"/>
        <v>0.0016940000000000002</v>
      </c>
      <c r="G140" s="47">
        <f t="shared" si="8"/>
        <v>0.0016690000000000001</v>
      </c>
      <c r="H140" s="47">
        <f t="shared" si="8"/>
        <v>0.001655</v>
      </c>
      <c r="I140" s="47">
        <f t="shared" si="8"/>
        <v>0.00164</v>
      </c>
      <c r="J140" s="47">
        <f t="shared" si="8"/>
        <v>0.00161</v>
      </c>
    </row>
    <row r="141" spans="1:10" ht="12.75">
      <c r="A141" s="40">
        <f t="shared" si="6"/>
        <v>-0.36</v>
      </c>
      <c r="B141" s="47">
        <f t="shared" si="4"/>
        <v>0.0019537965431070388</v>
      </c>
      <c r="C141" s="47">
        <f t="shared" si="8"/>
        <v>0.0019367983132028322</v>
      </c>
      <c r="D141" s="47">
        <f t="shared" si="8"/>
        <v>0.0019367983132028322</v>
      </c>
      <c r="E141" s="47">
        <f t="shared" si="8"/>
        <v>0.0019168003956684717</v>
      </c>
      <c r="F141" s="47">
        <f t="shared" si="8"/>
        <v>0.0018988022698875468</v>
      </c>
      <c r="G141" s="47">
        <f t="shared" si="8"/>
        <v>0.0018738048729695959</v>
      </c>
      <c r="H141" s="47">
        <f t="shared" si="8"/>
        <v>0.00186680560183257</v>
      </c>
      <c r="I141" s="47">
        <f t="shared" si="8"/>
        <v>0.001846807684298209</v>
      </c>
      <c r="J141" s="47">
        <f t="shared" si="8"/>
        <v>0.001812811224489796</v>
      </c>
    </row>
    <row r="142" spans="1:10" ht="12.75">
      <c r="A142" s="40">
        <f t="shared" si="6"/>
        <v>-0.35</v>
      </c>
      <c r="B142" s="47">
        <f t="shared" si="4"/>
        <v>0.002215</v>
      </c>
      <c r="C142" s="47">
        <f aca="true" t="shared" si="9" ref="C142:J151">C26*$M26/10000</f>
        <v>0.0021969999999999997</v>
      </c>
      <c r="D142" s="47">
        <f t="shared" si="9"/>
        <v>0.002199</v>
      </c>
      <c r="E142" s="47">
        <f t="shared" si="9"/>
        <v>0.002171</v>
      </c>
      <c r="F142" s="47">
        <f t="shared" si="9"/>
        <v>0.002153</v>
      </c>
      <c r="G142" s="47">
        <f t="shared" si="9"/>
        <v>0.002131</v>
      </c>
      <c r="H142" s="47">
        <f t="shared" si="9"/>
        <v>0.002117</v>
      </c>
      <c r="I142" s="47">
        <f t="shared" si="9"/>
        <v>0.002088</v>
      </c>
      <c r="J142" s="47">
        <f t="shared" si="9"/>
        <v>0.00205</v>
      </c>
    </row>
    <row r="143" spans="1:10" ht="12.75">
      <c r="A143" s="40">
        <f t="shared" si="6"/>
        <v>-0.34</v>
      </c>
      <c r="B143" s="47">
        <f t="shared" si="4"/>
        <v>0.002514738129945856</v>
      </c>
      <c r="C143" s="47">
        <f t="shared" si="9"/>
        <v>0.0025047391711786756</v>
      </c>
      <c r="D143" s="47">
        <f t="shared" si="9"/>
        <v>0.0025037392753019575</v>
      </c>
      <c r="E143" s="47">
        <f t="shared" si="9"/>
        <v>0.0024777419825072885</v>
      </c>
      <c r="F143" s="47">
        <f t="shared" si="9"/>
        <v>0.002458743960849646</v>
      </c>
      <c r="G143" s="47">
        <f t="shared" si="9"/>
        <v>0.0024307468763015406</v>
      </c>
      <c r="H143" s="47">
        <f t="shared" si="9"/>
        <v>0.0024107489587671805</v>
      </c>
      <c r="I143" s="47">
        <f t="shared" si="9"/>
        <v>0.0023777523948354854</v>
      </c>
      <c r="J143" s="47">
        <f t="shared" si="9"/>
        <v>0.00233475687213661</v>
      </c>
    </row>
    <row r="144" spans="1:10" ht="12.75">
      <c r="A144" s="40">
        <f t="shared" si="6"/>
        <v>-0.33</v>
      </c>
      <c r="B144" s="47">
        <f t="shared" si="4"/>
        <v>0.0028870000000000002</v>
      </c>
      <c r="C144" s="47">
        <f t="shared" si="9"/>
        <v>0.0028710000000000003</v>
      </c>
      <c r="D144" s="47">
        <f t="shared" si="9"/>
        <v>0.002865</v>
      </c>
      <c r="E144" s="47">
        <f t="shared" si="9"/>
        <v>0.0028469999999999997</v>
      </c>
      <c r="F144" s="47">
        <f t="shared" si="9"/>
        <v>0.002813</v>
      </c>
      <c r="G144" s="47">
        <f t="shared" si="9"/>
        <v>0.002784</v>
      </c>
      <c r="H144" s="47">
        <f t="shared" si="9"/>
        <v>0.002762</v>
      </c>
      <c r="I144" s="47">
        <f t="shared" si="9"/>
        <v>0.002725</v>
      </c>
      <c r="J144" s="47">
        <f t="shared" si="9"/>
        <v>0.0026780000000000003</v>
      </c>
    </row>
    <row r="145" spans="1:10" ht="12.75">
      <c r="A145" s="40">
        <f t="shared" si="6"/>
        <v>-0.32</v>
      </c>
      <c r="B145" s="47">
        <f t="shared" si="4"/>
        <v>0.003322</v>
      </c>
      <c r="C145" s="47">
        <f t="shared" si="9"/>
        <v>0.003315</v>
      </c>
      <c r="D145" s="47">
        <f t="shared" si="9"/>
        <v>0.003311</v>
      </c>
      <c r="E145" s="47">
        <f t="shared" si="9"/>
        <v>0.003288</v>
      </c>
      <c r="F145" s="47">
        <f t="shared" si="9"/>
        <v>0.003258</v>
      </c>
      <c r="G145" s="47">
        <f t="shared" si="9"/>
        <v>0.003228</v>
      </c>
      <c r="H145" s="47">
        <f t="shared" si="9"/>
        <v>0.003195</v>
      </c>
      <c r="I145" s="47">
        <f t="shared" si="9"/>
        <v>0.003149</v>
      </c>
      <c r="J145" s="47">
        <f t="shared" si="9"/>
        <v>0.003094</v>
      </c>
    </row>
    <row r="146" spans="1:10" ht="12.75">
      <c r="A146" s="40">
        <f t="shared" si="6"/>
        <v>-0.31</v>
      </c>
      <c r="B146" s="47">
        <f t="shared" si="4"/>
        <v>0.0038590000000000005</v>
      </c>
      <c r="C146" s="47">
        <f t="shared" si="9"/>
        <v>0.0038590000000000005</v>
      </c>
      <c r="D146" s="47">
        <f t="shared" si="9"/>
        <v>0.00386</v>
      </c>
      <c r="E146" s="47">
        <f t="shared" si="9"/>
        <v>0.003843</v>
      </c>
      <c r="F146" s="47">
        <f t="shared" si="9"/>
        <v>0.003804</v>
      </c>
      <c r="G146" s="47">
        <f t="shared" si="9"/>
        <v>0.003766</v>
      </c>
      <c r="H146" s="47">
        <f t="shared" si="9"/>
        <v>0.003729</v>
      </c>
      <c r="I146" s="47">
        <f t="shared" si="9"/>
        <v>0.00367</v>
      </c>
      <c r="J146" s="47">
        <f t="shared" si="9"/>
        <v>0.0036060000000000003</v>
      </c>
    </row>
    <row r="147" spans="1:10" ht="12.75">
      <c r="A147" s="40">
        <f t="shared" si="6"/>
        <v>-0.3</v>
      </c>
      <c r="B147" s="47">
        <f t="shared" si="4"/>
        <v>0.004546</v>
      </c>
      <c r="C147" s="47">
        <f t="shared" si="9"/>
        <v>0.004557</v>
      </c>
      <c r="D147" s="47">
        <f t="shared" si="9"/>
        <v>0.004563</v>
      </c>
      <c r="E147" s="47">
        <f t="shared" si="9"/>
        <v>0.004543</v>
      </c>
      <c r="F147" s="47">
        <f t="shared" si="9"/>
        <v>0.004502</v>
      </c>
      <c r="G147" s="47">
        <f t="shared" si="9"/>
        <v>0.0044670000000000005</v>
      </c>
      <c r="H147" s="47">
        <f t="shared" si="9"/>
        <v>0.004417</v>
      </c>
      <c r="I147" s="47">
        <f t="shared" si="9"/>
        <v>0.0043549999999999995</v>
      </c>
      <c r="J147" s="47">
        <f t="shared" si="9"/>
        <v>0.004268999999999999</v>
      </c>
    </row>
    <row r="148" spans="1:10" ht="12.75">
      <c r="A148" s="40">
        <f t="shared" si="6"/>
        <v>-0.29</v>
      </c>
      <c r="B148" s="47">
        <f t="shared" si="4"/>
        <v>0.005435</v>
      </c>
      <c r="C148" s="47">
        <f t="shared" si="9"/>
        <v>0.005463</v>
      </c>
      <c r="D148" s="47">
        <f t="shared" si="9"/>
        <v>0.005477</v>
      </c>
      <c r="E148" s="47">
        <f t="shared" si="9"/>
        <v>0.005468</v>
      </c>
      <c r="F148" s="47">
        <f t="shared" si="9"/>
        <v>0.005425999999999999</v>
      </c>
      <c r="G148" s="47">
        <f t="shared" si="9"/>
        <v>0.005378</v>
      </c>
      <c r="H148" s="47">
        <f t="shared" si="9"/>
        <v>0.005326</v>
      </c>
      <c r="I148" s="47">
        <f t="shared" si="9"/>
        <v>0.005242</v>
      </c>
      <c r="J148" s="47">
        <f t="shared" si="9"/>
        <v>0.005139</v>
      </c>
    </row>
    <row r="149" spans="1:10" ht="12.75">
      <c r="A149" s="40">
        <f t="shared" si="6"/>
        <v>-0.28</v>
      </c>
      <c r="B149" s="47">
        <f t="shared" si="4"/>
        <v>0.00663</v>
      </c>
      <c r="C149" s="47">
        <f t="shared" si="9"/>
        <v>0.006692</v>
      </c>
      <c r="D149" s="47">
        <f t="shared" si="9"/>
        <v>0.006725</v>
      </c>
      <c r="E149" s="47">
        <f t="shared" si="9"/>
        <v>0.006719</v>
      </c>
      <c r="F149" s="47">
        <f t="shared" si="9"/>
        <v>0.006679000000000001</v>
      </c>
      <c r="G149" s="47">
        <f t="shared" si="9"/>
        <v>0.006631999999999999</v>
      </c>
      <c r="H149" s="47">
        <f t="shared" si="9"/>
        <v>0.006562999999999999</v>
      </c>
      <c r="I149" s="47">
        <f t="shared" si="9"/>
        <v>0.0064670000000000005</v>
      </c>
      <c r="J149" s="47">
        <f t="shared" si="9"/>
        <v>0.006319</v>
      </c>
    </row>
    <row r="150" spans="1:10" ht="12.75">
      <c r="A150" s="40">
        <f t="shared" si="6"/>
        <v>-0.27</v>
      </c>
      <c r="B150" s="47">
        <f t="shared" si="4"/>
        <v>0.008304729611498802</v>
      </c>
      <c r="C150" s="47">
        <f t="shared" si="9"/>
        <v>0.008417753150713466</v>
      </c>
      <c r="D150" s="47">
        <f t="shared" si="9"/>
        <v>0.008480766274346421</v>
      </c>
      <c r="E150" s="47">
        <f t="shared" si="9"/>
        <v>0.008493768982397665</v>
      </c>
      <c r="F150" s="47">
        <f t="shared" si="9"/>
        <v>0.008446759191750858</v>
      </c>
      <c r="G150" s="47">
        <f t="shared" si="9"/>
        <v>0.008402750026038954</v>
      </c>
      <c r="H150" s="47">
        <f t="shared" si="9"/>
        <v>0.008310730861368607</v>
      </c>
      <c r="I150" s="47">
        <f t="shared" si="9"/>
        <v>0.008190705863972502</v>
      </c>
      <c r="J150" s="47">
        <f t="shared" si="9"/>
        <v>0.007988663785022393</v>
      </c>
    </row>
    <row r="151" spans="1:10" ht="12.75">
      <c r="A151" s="40">
        <f t="shared" si="6"/>
        <v>-0.26</v>
      </c>
      <c r="B151" s="47">
        <f t="shared" si="4"/>
        <v>0.010822</v>
      </c>
      <c r="C151" s="47">
        <f t="shared" si="9"/>
        <v>0.011008</v>
      </c>
      <c r="D151" s="47">
        <f t="shared" si="9"/>
        <v>0.011114</v>
      </c>
      <c r="E151" s="47">
        <f t="shared" si="9"/>
        <v>0.011151000000000001</v>
      </c>
      <c r="F151" s="47">
        <f t="shared" si="9"/>
        <v>0.011105</v>
      </c>
      <c r="G151" s="47">
        <f t="shared" si="9"/>
        <v>0.011052</v>
      </c>
      <c r="H151" s="47">
        <f t="shared" si="9"/>
        <v>0.010945</v>
      </c>
      <c r="I151" s="47">
        <f t="shared" si="9"/>
        <v>0.010783</v>
      </c>
      <c r="J151" s="47">
        <f t="shared" si="9"/>
        <v>0.01051</v>
      </c>
    </row>
    <row r="152" spans="1:10" ht="12.75">
      <c r="A152" s="40">
        <f t="shared" si="6"/>
        <v>-0.25</v>
      </c>
      <c r="B152" s="47">
        <f t="shared" si="4"/>
        <v>0.014843091344651598</v>
      </c>
      <c r="C152" s="47">
        <f aca="true" t="shared" si="10" ref="C152:J161">C36*$M36/10000</f>
        <v>0.015140153213206957</v>
      </c>
      <c r="D152" s="47">
        <f t="shared" si="10"/>
        <v>0.015300186543068429</v>
      </c>
      <c r="E152" s="47">
        <f t="shared" si="10"/>
        <v>0.015376202374752625</v>
      </c>
      <c r="F152" s="47">
        <f t="shared" si="10"/>
        <v>0.015319190500989479</v>
      </c>
      <c r="G152" s="47">
        <f t="shared" si="10"/>
        <v>0.015274181126965939</v>
      </c>
      <c r="H152" s="47">
        <f t="shared" si="10"/>
        <v>0.015148154879700027</v>
      </c>
      <c r="I152" s="47">
        <f t="shared" si="10"/>
        <v>0.014963116342047701</v>
      </c>
      <c r="J152" s="47">
        <f t="shared" si="10"/>
        <v>0.014574035308821997</v>
      </c>
    </row>
    <row r="153" spans="1:10" ht="12.75">
      <c r="A153" s="40">
        <f t="shared" si="6"/>
        <v>-0.24</v>
      </c>
      <c r="B153" s="47">
        <f aca="true" t="shared" si="11" ref="B153:B184">B37*$M37/10000</f>
        <v>0.02162</v>
      </c>
      <c r="C153" s="47">
        <f t="shared" si="10"/>
        <v>0.022001</v>
      </c>
      <c r="D153" s="47">
        <f t="shared" si="10"/>
        <v>0.022186</v>
      </c>
      <c r="E153" s="47">
        <f t="shared" si="10"/>
        <v>0.022283</v>
      </c>
      <c r="F153" s="47">
        <f t="shared" si="10"/>
        <v>0.02221</v>
      </c>
      <c r="G153" s="47">
        <f t="shared" si="10"/>
        <v>0.022184</v>
      </c>
      <c r="H153" s="47">
        <f t="shared" si="10"/>
        <v>0.022083000000000002</v>
      </c>
      <c r="I153" s="47">
        <f t="shared" si="10"/>
        <v>0.021909</v>
      </c>
      <c r="J153" s="47">
        <f t="shared" si="10"/>
        <v>0.021445</v>
      </c>
    </row>
    <row r="154" spans="1:10" ht="12.75">
      <c r="A154" s="40">
        <f t="shared" si="6"/>
        <v>-0.23</v>
      </c>
      <c r="B154" s="47">
        <f t="shared" si="11"/>
        <v>0.032039</v>
      </c>
      <c r="C154" s="47">
        <f t="shared" si="10"/>
        <v>0.032362</v>
      </c>
      <c r="D154" s="47">
        <f t="shared" si="10"/>
        <v>0.032489</v>
      </c>
      <c r="E154" s="47">
        <f t="shared" si="10"/>
        <v>0.03257</v>
      </c>
      <c r="F154" s="47">
        <f t="shared" si="10"/>
        <v>0.032477</v>
      </c>
      <c r="G154" s="47">
        <f t="shared" si="10"/>
        <v>0.0325</v>
      </c>
      <c r="H154" s="47">
        <f t="shared" si="10"/>
        <v>0.032469</v>
      </c>
      <c r="I154" s="47">
        <f t="shared" si="10"/>
        <v>0.032411</v>
      </c>
      <c r="J154" s="47">
        <f t="shared" si="10"/>
        <v>0.032050999999999996</v>
      </c>
    </row>
    <row r="155" spans="1:10" ht="12.75">
      <c r="A155" s="40">
        <f t="shared" si="6"/>
        <v>-0.22</v>
      </c>
      <c r="B155" s="47">
        <f t="shared" si="11"/>
        <v>0.041214999999999995</v>
      </c>
      <c r="C155" s="47">
        <f t="shared" si="10"/>
        <v>0.041364</v>
      </c>
      <c r="D155" s="47">
        <f t="shared" si="10"/>
        <v>0.041428</v>
      </c>
      <c r="E155" s="47">
        <f t="shared" si="10"/>
        <v>0.041462</v>
      </c>
      <c r="F155" s="47">
        <f t="shared" si="10"/>
        <v>0.041437</v>
      </c>
      <c r="G155" s="47">
        <f t="shared" si="10"/>
        <v>0.041466</v>
      </c>
      <c r="H155" s="47">
        <f t="shared" si="10"/>
        <v>0.041487</v>
      </c>
      <c r="I155" s="47">
        <f t="shared" si="10"/>
        <v>0.041499</v>
      </c>
      <c r="J155" s="47">
        <f t="shared" si="10"/>
        <v>0.041316000000000005</v>
      </c>
    </row>
    <row r="156" spans="1:10" ht="12.75">
      <c r="A156" s="40">
        <f t="shared" si="6"/>
        <v>-0.21</v>
      </c>
      <c r="B156" s="47">
        <f t="shared" si="11"/>
        <v>0.044493</v>
      </c>
      <c r="C156" s="47">
        <f t="shared" si="10"/>
        <v>0.044601</v>
      </c>
      <c r="D156" s="47">
        <f t="shared" si="10"/>
        <v>0.044645</v>
      </c>
      <c r="E156" s="47">
        <f t="shared" si="10"/>
        <v>0.044657999999999996</v>
      </c>
      <c r="F156" s="47">
        <f t="shared" si="10"/>
        <v>0.044675</v>
      </c>
      <c r="G156" s="47">
        <f t="shared" si="10"/>
        <v>0.044693000000000004</v>
      </c>
      <c r="H156" s="47">
        <f t="shared" si="10"/>
        <v>0.044719</v>
      </c>
      <c r="I156" s="47">
        <f t="shared" si="10"/>
        <v>0.044719999999999996</v>
      </c>
      <c r="J156" s="47">
        <f t="shared" si="10"/>
        <v>0.044564</v>
      </c>
    </row>
    <row r="157" spans="1:10" ht="12.75">
      <c r="A157" s="40">
        <f t="shared" si="6"/>
        <v>-0.2</v>
      </c>
      <c r="B157" s="47">
        <f t="shared" si="11"/>
        <v>0.045232999999999995</v>
      </c>
      <c r="C157" s="47">
        <f t="shared" si="10"/>
        <v>0.045333</v>
      </c>
      <c r="D157" s="47">
        <f t="shared" si="10"/>
        <v>0.045367000000000005</v>
      </c>
      <c r="E157" s="47">
        <f t="shared" si="10"/>
        <v>0.045381</v>
      </c>
      <c r="F157" s="47">
        <f t="shared" si="10"/>
        <v>0.045411</v>
      </c>
      <c r="G157" s="47">
        <f t="shared" si="10"/>
        <v>0.045422000000000004</v>
      </c>
      <c r="H157" s="47">
        <f t="shared" si="10"/>
        <v>0.04545</v>
      </c>
      <c r="I157" s="47">
        <f t="shared" si="10"/>
        <v>0.045443</v>
      </c>
      <c r="J157" s="47">
        <f t="shared" si="10"/>
        <v>0.045274</v>
      </c>
    </row>
    <row r="158" spans="1:10" ht="12.75">
      <c r="A158" s="40">
        <f t="shared" si="6"/>
        <v>-0.19</v>
      </c>
      <c r="B158" s="47">
        <f t="shared" si="11"/>
        <v>0.045464468805332774</v>
      </c>
      <c r="C158" s="47">
        <f t="shared" si="10"/>
        <v>0.04555848838662639</v>
      </c>
      <c r="D158" s="47">
        <f t="shared" si="10"/>
        <v>0.04559649630246849</v>
      </c>
      <c r="E158" s="47">
        <f t="shared" si="10"/>
        <v>0.04561049921883136</v>
      </c>
      <c r="F158" s="47">
        <f t="shared" si="10"/>
        <v>0.04564050546818039</v>
      </c>
      <c r="G158" s="47">
        <f t="shared" si="10"/>
        <v>0.0456555085928549</v>
      </c>
      <c r="H158" s="47">
        <f t="shared" si="10"/>
        <v>0.04568051380064576</v>
      </c>
      <c r="I158" s="47">
        <f t="shared" si="10"/>
        <v>0.04567351234246432</v>
      </c>
      <c r="J158" s="47">
        <f t="shared" si="10"/>
        <v>0.045510478387667946</v>
      </c>
    </row>
    <row r="159" spans="1:10" ht="12.75">
      <c r="A159" s="40">
        <f t="shared" si="6"/>
        <v>-0.18</v>
      </c>
      <c r="B159" s="47">
        <f t="shared" si="11"/>
        <v>0.045561000000000004</v>
      </c>
      <c r="C159" s="47">
        <f t="shared" si="10"/>
        <v>0.045655</v>
      </c>
      <c r="D159" s="47">
        <f t="shared" si="10"/>
        <v>0.045691</v>
      </c>
      <c r="E159" s="47">
        <f t="shared" si="10"/>
        <v>0.045707</v>
      </c>
      <c r="F159" s="47">
        <f t="shared" si="10"/>
        <v>0.045732</v>
      </c>
      <c r="G159" s="47">
        <f t="shared" si="10"/>
        <v>0.045751</v>
      </c>
      <c r="H159" s="47">
        <f t="shared" si="10"/>
        <v>0.045772</v>
      </c>
      <c r="I159" s="47">
        <f t="shared" si="10"/>
        <v>0.045771</v>
      </c>
      <c r="J159" s="47">
        <f t="shared" si="10"/>
        <v>0.045637</v>
      </c>
    </row>
    <row r="160" spans="1:10" ht="12.75">
      <c r="A160" s="40">
        <f t="shared" si="6"/>
        <v>-0.17</v>
      </c>
      <c r="B160" s="47">
        <f t="shared" si="11"/>
        <v>0.045639</v>
      </c>
      <c r="C160" s="47">
        <f t="shared" si="10"/>
        <v>0.045732</v>
      </c>
      <c r="D160" s="47">
        <f t="shared" si="10"/>
        <v>0.045775</v>
      </c>
      <c r="E160" s="47">
        <f t="shared" si="10"/>
        <v>0.045783</v>
      </c>
      <c r="F160" s="47">
        <f t="shared" si="10"/>
        <v>0.045813</v>
      </c>
      <c r="G160" s="47">
        <f t="shared" si="10"/>
        <v>0.045832</v>
      </c>
      <c r="H160" s="47">
        <f t="shared" si="10"/>
        <v>0.045859</v>
      </c>
      <c r="I160" s="47">
        <f t="shared" si="10"/>
        <v>0.045852</v>
      </c>
      <c r="J160" s="47">
        <f t="shared" si="10"/>
        <v>0.045724</v>
      </c>
    </row>
    <row r="161" spans="1:10" ht="12.75">
      <c r="A161" s="40">
        <f t="shared" si="6"/>
        <v>-0.16</v>
      </c>
      <c r="B161" s="47">
        <f t="shared" si="11"/>
        <v>0.045697</v>
      </c>
      <c r="C161" s="47">
        <f t="shared" si="10"/>
        <v>0.04579</v>
      </c>
      <c r="D161" s="47">
        <f t="shared" si="10"/>
        <v>0.045827</v>
      </c>
      <c r="E161" s="47">
        <f t="shared" si="10"/>
        <v>0.045841</v>
      </c>
      <c r="F161" s="47">
        <f t="shared" si="10"/>
        <v>0.045866000000000004</v>
      </c>
      <c r="G161" s="47">
        <f t="shared" si="10"/>
        <v>0.045883999999999994</v>
      </c>
      <c r="H161" s="47">
        <f t="shared" si="10"/>
        <v>0.045912</v>
      </c>
      <c r="I161" s="47">
        <f t="shared" si="10"/>
        <v>0.04591</v>
      </c>
      <c r="J161" s="47">
        <f t="shared" si="10"/>
        <v>0.045777</v>
      </c>
    </row>
    <row r="162" spans="1:15" ht="12.75">
      <c r="A162" s="40">
        <f t="shared" si="6"/>
        <v>-0.15</v>
      </c>
      <c r="B162" s="47">
        <f t="shared" si="11"/>
        <v>0.045739999999999996</v>
      </c>
      <c r="C162" s="47">
        <f aca="true" t="shared" si="12" ref="C162:J171">C46*$M46/10000</f>
        <v>0.045829</v>
      </c>
      <c r="D162" s="47">
        <f t="shared" si="12"/>
        <v>0.045874</v>
      </c>
      <c r="E162" s="47">
        <f t="shared" si="12"/>
        <v>0.045883999999999994</v>
      </c>
      <c r="F162" s="47">
        <f t="shared" si="12"/>
        <v>0.045909</v>
      </c>
      <c r="G162" s="47">
        <f t="shared" si="12"/>
        <v>0.045922000000000004</v>
      </c>
      <c r="H162" s="47">
        <f t="shared" si="12"/>
        <v>0.04595</v>
      </c>
      <c r="I162" s="47">
        <f t="shared" si="12"/>
        <v>0.045949000000000004</v>
      </c>
      <c r="J162" s="47">
        <f t="shared" si="12"/>
        <v>0.045811000000000004</v>
      </c>
      <c r="K162" s="5"/>
      <c r="N162" s="5"/>
      <c r="O162" s="7"/>
    </row>
    <row r="163" spans="1:15" ht="12.75">
      <c r="A163" s="40">
        <f t="shared" si="6"/>
        <v>-0.14</v>
      </c>
      <c r="B163" s="47">
        <f t="shared" si="11"/>
        <v>0.045764</v>
      </c>
      <c r="C163" s="47">
        <f t="shared" si="12"/>
        <v>0.045853</v>
      </c>
      <c r="D163" s="47">
        <f t="shared" si="12"/>
        <v>0.045892</v>
      </c>
      <c r="E163" s="47">
        <f t="shared" si="12"/>
        <v>0.045903</v>
      </c>
      <c r="F163" s="47">
        <f t="shared" si="12"/>
        <v>0.045933</v>
      </c>
      <c r="G163" s="47">
        <f t="shared" si="12"/>
        <v>0.045951</v>
      </c>
      <c r="H163" s="47">
        <f t="shared" si="12"/>
        <v>0.045979</v>
      </c>
      <c r="I163" s="47">
        <f t="shared" si="12"/>
        <v>0.045968</v>
      </c>
      <c r="J163" s="47">
        <f t="shared" si="12"/>
        <v>0.045835</v>
      </c>
      <c r="K163" s="5"/>
      <c r="N163" s="5"/>
      <c r="O163" s="7"/>
    </row>
    <row r="164" spans="1:15" ht="12.75">
      <c r="A164" s="40">
        <f t="shared" si="6"/>
        <v>-0.13</v>
      </c>
      <c r="B164" s="47">
        <f t="shared" si="11"/>
        <v>0.045769</v>
      </c>
      <c r="C164" s="47">
        <f t="shared" si="12"/>
        <v>0.045857</v>
      </c>
      <c r="D164" s="47">
        <f t="shared" si="12"/>
        <v>0.045897</v>
      </c>
      <c r="E164" s="47">
        <f t="shared" si="12"/>
        <v>0.045908</v>
      </c>
      <c r="F164" s="47">
        <f t="shared" si="12"/>
        <v>0.045937</v>
      </c>
      <c r="G164" s="47">
        <f t="shared" si="12"/>
        <v>0.045951</v>
      </c>
      <c r="H164" s="47">
        <f t="shared" si="12"/>
        <v>0.045979</v>
      </c>
      <c r="I164" s="47">
        <f t="shared" si="12"/>
        <v>0.045978</v>
      </c>
      <c r="J164" s="47">
        <f t="shared" si="12"/>
        <v>0.04584</v>
      </c>
      <c r="K164" s="5"/>
      <c r="N164" s="5"/>
      <c r="O164" s="7"/>
    </row>
    <row r="165" spans="1:15" ht="12.75">
      <c r="A165" s="40">
        <f t="shared" si="6"/>
        <v>-0.12</v>
      </c>
      <c r="B165" s="47">
        <f t="shared" si="11"/>
        <v>0.045788</v>
      </c>
      <c r="C165" s="47">
        <f t="shared" si="12"/>
        <v>0.045881</v>
      </c>
      <c r="D165" s="47">
        <f t="shared" si="12"/>
        <v>0.045916000000000005</v>
      </c>
      <c r="E165" s="47">
        <f t="shared" si="12"/>
        <v>0.045926999999999996</v>
      </c>
      <c r="F165" s="47">
        <f t="shared" si="12"/>
        <v>0.045961</v>
      </c>
      <c r="G165" s="47">
        <f t="shared" si="12"/>
        <v>0.045979</v>
      </c>
      <c r="H165" s="47">
        <f t="shared" si="12"/>
        <v>0.046002999999999995</v>
      </c>
      <c r="I165" s="47">
        <f t="shared" si="12"/>
        <v>0.045997</v>
      </c>
      <c r="J165" s="47">
        <f t="shared" si="12"/>
        <v>0.045859</v>
      </c>
      <c r="K165" s="5"/>
      <c r="N165" s="5"/>
      <c r="O165" s="7"/>
    </row>
    <row r="166" spans="1:15" ht="12.75">
      <c r="A166" s="40">
        <f t="shared" si="6"/>
        <v>-0.11</v>
      </c>
      <c r="B166" s="47">
        <f t="shared" si="11"/>
        <v>0.045808</v>
      </c>
      <c r="C166" s="47">
        <f t="shared" si="12"/>
        <v>0.045901</v>
      </c>
      <c r="D166" s="47">
        <f t="shared" si="12"/>
        <v>0.045933999999999996</v>
      </c>
      <c r="E166" s="47">
        <f t="shared" si="12"/>
        <v>0.045951</v>
      </c>
      <c r="F166" s="47">
        <f t="shared" si="12"/>
        <v>0.04598</v>
      </c>
      <c r="G166" s="47">
        <f t="shared" si="12"/>
        <v>0.045998000000000004</v>
      </c>
      <c r="H166" s="47">
        <f t="shared" si="12"/>
        <v>0.046022</v>
      </c>
      <c r="I166" s="47">
        <f t="shared" si="12"/>
        <v>0.046012</v>
      </c>
      <c r="J166" s="47">
        <f t="shared" si="12"/>
        <v>0.045877999999999995</v>
      </c>
      <c r="K166" s="5"/>
      <c r="N166" s="5"/>
      <c r="O166" s="7"/>
    </row>
    <row r="167" spans="1:15" ht="12.75">
      <c r="A167" s="40">
        <f t="shared" si="6"/>
        <v>-0.1</v>
      </c>
      <c r="B167" s="47">
        <f t="shared" si="11"/>
        <v>0.045827</v>
      </c>
      <c r="C167" s="47">
        <f t="shared" si="12"/>
        <v>0.045915</v>
      </c>
      <c r="D167" s="47">
        <f t="shared" si="12"/>
        <v>0.045949000000000004</v>
      </c>
      <c r="E167" s="47">
        <f t="shared" si="12"/>
        <v>0.045965</v>
      </c>
      <c r="F167" s="47">
        <f t="shared" si="12"/>
        <v>0.045995</v>
      </c>
      <c r="G167" s="47">
        <f t="shared" si="12"/>
        <v>0.046013</v>
      </c>
      <c r="H167" s="47">
        <f t="shared" si="12"/>
        <v>0.046037</v>
      </c>
      <c r="I167" s="47">
        <f t="shared" si="12"/>
        <v>0.046026</v>
      </c>
      <c r="J167" s="47">
        <f t="shared" si="12"/>
        <v>0.045893</v>
      </c>
      <c r="K167" s="5"/>
      <c r="N167" s="5"/>
      <c r="O167" s="7"/>
    </row>
    <row r="168" spans="1:15" ht="12.75">
      <c r="A168" s="40">
        <f t="shared" si="6"/>
        <v>-0.09</v>
      </c>
      <c r="B168" s="47">
        <f t="shared" si="11"/>
        <v>0.045846548380377036</v>
      </c>
      <c r="C168" s="47">
        <f t="shared" si="12"/>
        <v>0.04593856754504739</v>
      </c>
      <c r="D168" s="47">
        <f t="shared" si="12"/>
        <v>0.045972574627642954</v>
      </c>
      <c r="E168" s="47">
        <f t="shared" si="12"/>
        <v>0.045984577127382555</v>
      </c>
      <c r="F168" s="47">
        <f t="shared" si="12"/>
        <v>0.04600858212686178</v>
      </c>
      <c r="G168" s="47">
        <f t="shared" si="12"/>
        <v>0.04603158691802937</v>
      </c>
      <c r="H168" s="47">
        <f t="shared" si="12"/>
        <v>0.04605059087595042</v>
      </c>
      <c r="I168" s="47">
        <f t="shared" si="12"/>
        <v>0.046040588792834077</v>
      </c>
      <c r="J168" s="47">
        <f t="shared" si="12"/>
        <v>0.04591156192063326</v>
      </c>
      <c r="K168" s="5"/>
      <c r="N168" s="5"/>
      <c r="O168" s="7"/>
    </row>
    <row r="169" spans="1:15" ht="12.75">
      <c r="A169" s="40">
        <f t="shared" si="6"/>
        <v>-0.08</v>
      </c>
      <c r="B169" s="47">
        <f t="shared" si="11"/>
        <v>0.045832</v>
      </c>
      <c r="C169" s="47">
        <f t="shared" si="12"/>
        <v>0.045919999999999996</v>
      </c>
      <c r="D169" s="47">
        <f t="shared" si="12"/>
        <v>0.045958</v>
      </c>
      <c r="E169" s="47">
        <f t="shared" si="12"/>
        <v>0.04597</v>
      </c>
      <c r="F169" s="47">
        <f t="shared" si="12"/>
        <v>0.046</v>
      </c>
      <c r="G169" s="47">
        <f t="shared" si="12"/>
        <v>0.046017</v>
      </c>
      <c r="H169" s="47">
        <f t="shared" si="12"/>
        <v>0.046046</v>
      </c>
      <c r="I169" s="47">
        <f t="shared" si="12"/>
        <v>0.046036</v>
      </c>
      <c r="J169" s="47">
        <f t="shared" si="12"/>
        <v>0.045893</v>
      </c>
      <c r="K169" s="5"/>
      <c r="N169" s="5"/>
      <c r="O169" s="7"/>
    </row>
    <row r="170" spans="1:15" ht="12.75">
      <c r="A170" s="40">
        <f t="shared" si="6"/>
        <v>-0.07</v>
      </c>
      <c r="B170" s="47">
        <f t="shared" si="11"/>
        <v>0.045837</v>
      </c>
      <c r="C170" s="47">
        <f t="shared" si="12"/>
        <v>0.045919999999999996</v>
      </c>
      <c r="D170" s="47">
        <f t="shared" si="12"/>
        <v>0.045958</v>
      </c>
      <c r="E170" s="47">
        <f t="shared" si="12"/>
        <v>0.04597</v>
      </c>
      <c r="F170" s="47">
        <f t="shared" si="12"/>
        <v>0.046</v>
      </c>
      <c r="G170" s="47">
        <f t="shared" si="12"/>
        <v>0.046013</v>
      </c>
      <c r="H170" s="47">
        <f t="shared" si="12"/>
        <v>0.046042</v>
      </c>
      <c r="I170" s="47">
        <f t="shared" si="12"/>
        <v>0.046036</v>
      </c>
      <c r="J170" s="47">
        <f t="shared" si="12"/>
        <v>0.045898</v>
      </c>
      <c r="K170" s="5"/>
      <c r="N170" s="5"/>
      <c r="O170" s="7"/>
    </row>
    <row r="171" spans="1:15" ht="12.75">
      <c r="A171" s="40">
        <f t="shared" si="6"/>
        <v>-0.06</v>
      </c>
      <c r="B171" s="47">
        <f t="shared" si="11"/>
        <v>0.045822</v>
      </c>
      <c r="C171" s="47">
        <f t="shared" si="12"/>
        <v>0.045906</v>
      </c>
      <c r="D171" s="47">
        <f t="shared" si="12"/>
        <v>0.045949000000000004</v>
      </c>
      <c r="E171" s="47">
        <f t="shared" si="12"/>
        <v>0.045956</v>
      </c>
      <c r="F171" s="47">
        <f t="shared" si="12"/>
        <v>0.045989999999999996</v>
      </c>
      <c r="G171" s="47">
        <f t="shared" si="12"/>
        <v>0.046002999999999995</v>
      </c>
      <c r="H171" s="47">
        <f t="shared" si="12"/>
        <v>0.046032</v>
      </c>
      <c r="I171" s="47">
        <f t="shared" si="12"/>
        <v>0.046026</v>
      </c>
      <c r="J171" s="47">
        <f t="shared" si="12"/>
        <v>0.045888</v>
      </c>
      <c r="K171" s="5"/>
      <c r="N171" s="5"/>
      <c r="O171" s="7"/>
    </row>
    <row r="172" spans="1:15" ht="12.75">
      <c r="A172" s="40">
        <f t="shared" si="6"/>
        <v>-0.05</v>
      </c>
      <c r="B172" s="47">
        <f t="shared" si="11"/>
        <v>0.045817000000000004</v>
      </c>
      <c r="C172" s="47">
        <f aca="true" t="shared" si="13" ref="C172:J181">C56*$M56/10000</f>
        <v>0.045905</v>
      </c>
      <c r="D172" s="47">
        <f t="shared" si="13"/>
        <v>0.045944</v>
      </c>
      <c r="E172" s="47">
        <f t="shared" si="13"/>
        <v>0.045961</v>
      </c>
      <c r="F172" s="47">
        <f t="shared" si="13"/>
        <v>0.045989999999999996</v>
      </c>
      <c r="G172" s="47">
        <f t="shared" si="13"/>
        <v>0.046008</v>
      </c>
      <c r="H172" s="47">
        <f t="shared" si="13"/>
        <v>0.046037</v>
      </c>
      <c r="I172" s="47">
        <f t="shared" si="13"/>
        <v>0.046036</v>
      </c>
      <c r="J172" s="47">
        <f t="shared" si="13"/>
        <v>0.045893</v>
      </c>
      <c r="K172" s="5"/>
      <c r="N172" s="5"/>
      <c r="O172" s="7"/>
    </row>
    <row r="173" spans="1:15" ht="12.75">
      <c r="A173" s="40">
        <f t="shared" si="6"/>
        <v>-0.04</v>
      </c>
      <c r="B173" s="47">
        <f t="shared" si="11"/>
        <v>0.04582654421414435</v>
      </c>
      <c r="C173" s="47">
        <f t="shared" si="13"/>
        <v>0.045914562545568166</v>
      </c>
      <c r="D173" s="47">
        <f t="shared" si="13"/>
        <v>0.045953570669721895</v>
      </c>
      <c r="E173" s="47">
        <f t="shared" si="13"/>
        <v>0.04596057212790334</v>
      </c>
      <c r="F173" s="47">
        <f t="shared" si="13"/>
        <v>0.04600458129361524</v>
      </c>
      <c r="G173" s="47">
        <f t="shared" si="13"/>
        <v>0.046012582960108316</v>
      </c>
      <c r="H173" s="47">
        <f t="shared" si="13"/>
        <v>0.04604659004270388</v>
      </c>
      <c r="I173" s="47">
        <f t="shared" si="13"/>
        <v>0.046044589626080615</v>
      </c>
      <c r="J173" s="47">
        <f t="shared" si="13"/>
        <v>0.04591156192063326</v>
      </c>
      <c r="K173" s="5"/>
      <c r="N173" s="5"/>
      <c r="O173" s="7"/>
    </row>
    <row r="174" spans="1:15" ht="12.75">
      <c r="A174" s="40">
        <f t="shared" si="6"/>
        <v>-0.03</v>
      </c>
      <c r="B174" s="47">
        <f t="shared" si="11"/>
        <v>0.045802999999999996</v>
      </c>
      <c r="C174" s="47">
        <f t="shared" si="13"/>
        <v>0.045891</v>
      </c>
      <c r="D174" s="47">
        <f t="shared" si="13"/>
        <v>0.04593</v>
      </c>
      <c r="E174" s="47">
        <f t="shared" si="13"/>
        <v>0.045941</v>
      </c>
      <c r="F174" s="47">
        <f t="shared" si="13"/>
        <v>0.045975999999999996</v>
      </c>
      <c r="G174" s="47">
        <f t="shared" si="13"/>
        <v>0.045989</v>
      </c>
      <c r="H174" s="47">
        <f t="shared" si="13"/>
        <v>0.046022</v>
      </c>
      <c r="I174" s="47">
        <f t="shared" si="13"/>
        <v>0.046021</v>
      </c>
      <c r="J174" s="47">
        <f t="shared" si="13"/>
        <v>0.045893</v>
      </c>
      <c r="K174" s="5"/>
      <c r="N174" s="5"/>
      <c r="O174" s="7"/>
    </row>
    <row r="175" spans="1:15" ht="12.75">
      <c r="A175" s="40">
        <f t="shared" si="6"/>
        <v>-0.02</v>
      </c>
      <c r="B175" s="47">
        <f t="shared" si="11"/>
        <v>0.045822</v>
      </c>
      <c r="C175" s="47">
        <f t="shared" si="13"/>
        <v>0.0459</v>
      </c>
      <c r="D175" s="47">
        <f t="shared" si="13"/>
        <v>0.045939</v>
      </c>
      <c r="E175" s="47">
        <f t="shared" si="13"/>
        <v>0.04596</v>
      </c>
      <c r="F175" s="47">
        <f t="shared" si="13"/>
        <v>0.045989999999999996</v>
      </c>
      <c r="G175" s="47">
        <f t="shared" si="13"/>
        <v>0.046002999999999995</v>
      </c>
      <c r="H175" s="47">
        <f t="shared" si="13"/>
        <v>0.046036</v>
      </c>
      <c r="I175" s="47">
        <f t="shared" si="13"/>
        <v>0.046031</v>
      </c>
      <c r="J175" s="47">
        <f t="shared" si="13"/>
        <v>0.045897</v>
      </c>
      <c r="K175" s="5"/>
      <c r="N175" s="5"/>
      <c r="O175" s="7"/>
    </row>
    <row r="176" spans="1:15" ht="12.75">
      <c r="A176" s="40">
        <f t="shared" si="6"/>
        <v>-0.01</v>
      </c>
      <c r="B176" s="47">
        <f t="shared" si="11"/>
        <v>0.045813</v>
      </c>
      <c r="C176" s="47">
        <f t="shared" si="13"/>
        <v>0.045896</v>
      </c>
      <c r="D176" s="47">
        <f t="shared" si="13"/>
        <v>0.045933999999999996</v>
      </c>
      <c r="E176" s="47">
        <f t="shared" si="13"/>
        <v>0.045951</v>
      </c>
      <c r="F176" s="47">
        <f t="shared" si="13"/>
        <v>0.045985000000000005</v>
      </c>
      <c r="G176" s="47">
        <f t="shared" si="13"/>
        <v>0.045998000000000004</v>
      </c>
      <c r="H176" s="47">
        <f t="shared" si="13"/>
        <v>0.046032</v>
      </c>
      <c r="I176" s="47">
        <f t="shared" si="13"/>
        <v>0.046026</v>
      </c>
      <c r="J176" s="47">
        <f t="shared" si="13"/>
        <v>0.045877999999999995</v>
      </c>
      <c r="K176" s="5"/>
      <c r="N176" s="5"/>
      <c r="O176" s="7"/>
    </row>
    <row r="177" spans="1:15" ht="12.75">
      <c r="A177" s="40">
        <f t="shared" si="6"/>
        <v>0</v>
      </c>
      <c r="B177" s="47">
        <f t="shared" si="11"/>
        <v>0.045827</v>
      </c>
      <c r="C177" s="47">
        <f t="shared" si="13"/>
        <v>0.045919999999999996</v>
      </c>
      <c r="D177" s="47">
        <f t="shared" si="13"/>
        <v>0.045948</v>
      </c>
      <c r="E177" s="47">
        <f t="shared" si="13"/>
        <v>0.045965</v>
      </c>
      <c r="F177" s="47">
        <f t="shared" si="13"/>
        <v>0.045995</v>
      </c>
      <c r="G177" s="47">
        <f t="shared" si="13"/>
        <v>0.046012</v>
      </c>
      <c r="H177" s="47">
        <f t="shared" si="13"/>
        <v>0.046037</v>
      </c>
      <c r="I177" s="47">
        <f t="shared" si="13"/>
        <v>0.046031</v>
      </c>
      <c r="J177" s="47">
        <f t="shared" si="13"/>
        <v>0.045873000000000004</v>
      </c>
      <c r="K177" s="5"/>
      <c r="N177" s="5"/>
      <c r="O177" s="7"/>
    </row>
    <row r="178" spans="1:15" ht="12.75">
      <c r="A178" s="40">
        <f t="shared" si="6"/>
        <v>0.01</v>
      </c>
      <c r="B178" s="47">
        <f t="shared" si="11"/>
        <v>0.045832</v>
      </c>
      <c r="C178" s="47">
        <f t="shared" si="13"/>
        <v>0.045919999999999996</v>
      </c>
      <c r="D178" s="47">
        <f t="shared" si="13"/>
        <v>0.045958</v>
      </c>
      <c r="E178" s="47">
        <f t="shared" si="13"/>
        <v>0.04597</v>
      </c>
      <c r="F178" s="47">
        <f t="shared" si="13"/>
        <v>0.046004</v>
      </c>
      <c r="G178" s="47">
        <f t="shared" si="13"/>
        <v>0.046012</v>
      </c>
      <c r="H178" s="47">
        <f t="shared" si="13"/>
        <v>0.046046</v>
      </c>
      <c r="I178" s="47">
        <f t="shared" si="13"/>
        <v>0.04604</v>
      </c>
      <c r="J178" s="47">
        <f t="shared" si="13"/>
        <v>0.045893</v>
      </c>
      <c r="K178" s="5"/>
      <c r="N178" s="5"/>
      <c r="O178" s="7"/>
    </row>
    <row r="179" spans="1:15" ht="12.75">
      <c r="A179" s="40">
        <f t="shared" si="6"/>
        <v>0.02</v>
      </c>
      <c r="B179" s="47">
        <f t="shared" si="11"/>
        <v>0.045832</v>
      </c>
      <c r="C179" s="47">
        <f t="shared" si="13"/>
        <v>0.045915</v>
      </c>
      <c r="D179" s="47">
        <f t="shared" si="13"/>
        <v>0.045952999999999994</v>
      </c>
      <c r="E179" s="47">
        <f t="shared" si="13"/>
        <v>0.04596</v>
      </c>
      <c r="F179" s="47">
        <f t="shared" si="13"/>
        <v>0.045995</v>
      </c>
      <c r="G179" s="47">
        <f t="shared" si="13"/>
        <v>0.046008</v>
      </c>
      <c r="H179" s="47">
        <f t="shared" si="13"/>
        <v>0.046037</v>
      </c>
      <c r="I179" s="47">
        <f t="shared" si="13"/>
        <v>0.04604</v>
      </c>
      <c r="J179" s="47">
        <f t="shared" si="13"/>
        <v>0.045902</v>
      </c>
      <c r="K179" s="5"/>
      <c r="N179" s="5"/>
      <c r="O179" s="7"/>
    </row>
    <row r="180" spans="1:15" ht="12.75">
      <c r="A180" s="40">
        <f t="shared" si="6"/>
        <v>0.03</v>
      </c>
      <c r="B180" s="47">
        <f t="shared" si="11"/>
        <v>0.045832</v>
      </c>
      <c r="C180" s="47">
        <f t="shared" si="13"/>
        <v>0.045919999999999996</v>
      </c>
      <c r="D180" s="47">
        <f t="shared" si="13"/>
        <v>0.045949000000000004</v>
      </c>
      <c r="E180" s="47">
        <f t="shared" si="13"/>
        <v>0.045965</v>
      </c>
      <c r="F180" s="47">
        <f t="shared" si="13"/>
        <v>0.045989999999999996</v>
      </c>
      <c r="G180" s="47">
        <f t="shared" si="13"/>
        <v>0.046013</v>
      </c>
      <c r="H180" s="47">
        <f t="shared" si="13"/>
        <v>0.046037</v>
      </c>
      <c r="I180" s="47">
        <f t="shared" si="13"/>
        <v>0.046036</v>
      </c>
      <c r="J180" s="47">
        <f t="shared" si="13"/>
        <v>0.045898</v>
      </c>
      <c r="K180" s="5"/>
      <c r="N180" s="5"/>
      <c r="O180" s="7"/>
    </row>
    <row r="181" spans="1:15" ht="12.75">
      <c r="A181" s="40">
        <f t="shared" si="6"/>
        <v>0.04</v>
      </c>
      <c r="B181" s="47">
        <f t="shared" si="11"/>
        <v>0.045850549213623575</v>
      </c>
      <c r="C181" s="47">
        <f t="shared" si="13"/>
        <v>0.04594356858660556</v>
      </c>
      <c r="D181" s="47">
        <f t="shared" si="13"/>
        <v>0.04597657546088949</v>
      </c>
      <c r="E181" s="47">
        <f t="shared" si="13"/>
        <v>0.04598957816894073</v>
      </c>
      <c r="F181" s="47">
        <f t="shared" si="13"/>
        <v>0.04601358316841995</v>
      </c>
      <c r="G181" s="47">
        <f t="shared" si="13"/>
        <v>0.04603158691802937</v>
      </c>
      <c r="H181" s="47">
        <f t="shared" si="13"/>
        <v>0.04606059295906676</v>
      </c>
      <c r="I181" s="47">
        <f t="shared" si="13"/>
        <v>0.04605459170919695</v>
      </c>
      <c r="J181" s="47">
        <f t="shared" si="13"/>
        <v>0.04591656296219143</v>
      </c>
      <c r="K181" s="5"/>
      <c r="N181" s="5"/>
      <c r="O181" s="7"/>
    </row>
    <row r="182" spans="1:15" ht="12.75">
      <c r="A182" s="40">
        <f t="shared" si="6"/>
        <v>0.05</v>
      </c>
      <c r="B182" s="47">
        <f t="shared" si="11"/>
        <v>0.045841</v>
      </c>
      <c r="C182" s="47">
        <f aca="true" t="shared" si="14" ref="C182:J191">C66*$M66/10000</f>
        <v>0.045929000000000005</v>
      </c>
      <c r="D182" s="47">
        <f t="shared" si="14"/>
        <v>0.045967</v>
      </c>
      <c r="E182" s="47">
        <f t="shared" si="14"/>
        <v>0.04598</v>
      </c>
      <c r="F182" s="47">
        <f t="shared" si="14"/>
        <v>0.046014</v>
      </c>
      <c r="G182" s="47">
        <f t="shared" si="14"/>
        <v>0.046032</v>
      </c>
      <c r="H182" s="47">
        <f t="shared" si="14"/>
        <v>0.046056</v>
      </c>
      <c r="I182" s="47">
        <f t="shared" si="14"/>
        <v>0.04605</v>
      </c>
      <c r="J182" s="47">
        <f t="shared" si="14"/>
        <v>0.045922000000000004</v>
      </c>
      <c r="K182" s="5"/>
      <c r="N182" s="5"/>
      <c r="O182" s="7"/>
    </row>
    <row r="183" spans="1:15" ht="12.75">
      <c r="A183" s="40">
        <f t="shared" si="6"/>
        <v>0.06</v>
      </c>
      <c r="B183" s="47">
        <f t="shared" si="11"/>
        <v>0.045850999999999996</v>
      </c>
      <c r="C183" s="47">
        <f t="shared" si="14"/>
        <v>0.045944</v>
      </c>
      <c r="D183" s="47">
        <f t="shared" si="14"/>
        <v>0.045977</v>
      </c>
      <c r="E183" s="47">
        <f t="shared" si="14"/>
        <v>0.045989</v>
      </c>
      <c r="F183" s="47">
        <f t="shared" si="14"/>
        <v>0.046019</v>
      </c>
      <c r="G183" s="47">
        <f t="shared" si="14"/>
        <v>0.046036</v>
      </c>
      <c r="H183" s="47">
        <f t="shared" si="14"/>
        <v>0.046061000000000005</v>
      </c>
      <c r="I183" s="47">
        <f t="shared" si="14"/>
        <v>0.046060000000000004</v>
      </c>
      <c r="J183" s="47">
        <f t="shared" si="14"/>
        <v>0.045926999999999996</v>
      </c>
      <c r="K183" s="5"/>
      <c r="N183" s="5"/>
      <c r="O183" s="7"/>
    </row>
    <row r="184" spans="1:15" ht="12.75">
      <c r="A184" s="40">
        <f t="shared" si="6"/>
        <v>0.07</v>
      </c>
      <c r="B184" s="47">
        <f t="shared" si="11"/>
        <v>0.045856</v>
      </c>
      <c r="C184" s="47">
        <f t="shared" si="14"/>
        <v>0.045949000000000004</v>
      </c>
      <c r="D184" s="47">
        <f t="shared" si="14"/>
        <v>0.045981</v>
      </c>
      <c r="E184" s="47">
        <f t="shared" si="14"/>
        <v>0.045999</v>
      </c>
      <c r="F184" s="47">
        <f t="shared" si="14"/>
        <v>0.046028</v>
      </c>
      <c r="G184" s="47">
        <f t="shared" si="14"/>
        <v>0.046041000000000006</v>
      </c>
      <c r="H184" s="47">
        <f t="shared" si="14"/>
        <v>0.04607</v>
      </c>
      <c r="I184" s="47">
        <f t="shared" si="14"/>
        <v>0.046064</v>
      </c>
      <c r="J184" s="47">
        <f t="shared" si="14"/>
        <v>0.045931</v>
      </c>
      <c r="K184" s="5"/>
      <c r="N184" s="5"/>
      <c r="O184" s="7"/>
    </row>
    <row r="185" spans="1:15" ht="12.75">
      <c r="A185" s="40">
        <f t="shared" si="6"/>
        <v>0.08</v>
      </c>
      <c r="B185" s="47">
        <f aca="true" t="shared" si="15" ref="B185:B216">B69*$M69/10000</f>
        <v>0.045861</v>
      </c>
      <c r="C185" s="47">
        <f t="shared" si="14"/>
        <v>0.045952999999999994</v>
      </c>
      <c r="D185" s="47">
        <f t="shared" si="14"/>
        <v>0.045991000000000004</v>
      </c>
      <c r="E185" s="47">
        <f t="shared" si="14"/>
        <v>0.046002999999999995</v>
      </c>
      <c r="F185" s="47">
        <f t="shared" si="14"/>
        <v>0.046033</v>
      </c>
      <c r="G185" s="47">
        <f t="shared" si="14"/>
        <v>0.046046</v>
      </c>
      <c r="H185" s="47">
        <f t="shared" si="14"/>
        <v>0.04607</v>
      </c>
      <c r="I185" s="47">
        <f t="shared" si="14"/>
        <v>0.046064</v>
      </c>
      <c r="J185" s="47">
        <f t="shared" si="14"/>
        <v>0.045931</v>
      </c>
      <c r="K185" s="5"/>
      <c r="N185" s="5"/>
      <c r="O185" s="7"/>
    </row>
    <row r="186" spans="1:15" ht="12.75">
      <c r="A186" s="40">
        <f aca="true" t="shared" si="16" ref="A186:A232">A70/100</f>
        <v>0.09</v>
      </c>
      <c r="B186" s="47">
        <f t="shared" si="15"/>
        <v>0.045856</v>
      </c>
      <c r="C186" s="47">
        <f t="shared" si="14"/>
        <v>0.045949000000000004</v>
      </c>
      <c r="D186" s="47">
        <f t="shared" si="14"/>
        <v>0.045986</v>
      </c>
      <c r="E186" s="47">
        <f t="shared" si="14"/>
        <v>0.045994</v>
      </c>
      <c r="F186" s="47">
        <f t="shared" si="14"/>
        <v>0.046028</v>
      </c>
      <c r="G186" s="47">
        <f t="shared" si="14"/>
        <v>0.046046</v>
      </c>
      <c r="H186" s="47">
        <f t="shared" si="14"/>
        <v>0.04607</v>
      </c>
      <c r="I186" s="47">
        <f t="shared" si="14"/>
        <v>0.046060000000000004</v>
      </c>
      <c r="J186" s="47">
        <f t="shared" si="14"/>
        <v>0.045931</v>
      </c>
      <c r="K186" s="5"/>
      <c r="N186" s="5"/>
      <c r="O186" s="7"/>
    </row>
    <row r="187" spans="1:15" ht="12.75">
      <c r="A187" s="40">
        <f t="shared" si="16"/>
        <v>0.1</v>
      </c>
      <c r="B187" s="47">
        <f t="shared" si="15"/>
        <v>0.045850999999999996</v>
      </c>
      <c r="C187" s="47">
        <f t="shared" si="14"/>
        <v>0.045939</v>
      </c>
      <c r="D187" s="47">
        <f t="shared" si="14"/>
        <v>0.045977</v>
      </c>
      <c r="E187" s="47">
        <f t="shared" si="14"/>
        <v>0.045994</v>
      </c>
      <c r="F187" s="47">
        <f t="shared" si="14"/>
        <v>0.046028</v>
      </c>
      <c r="G187" s="47">
        <f t="shared" si="14"/>
        <v>0.046041000000000006</v>
      </c>
      <c r="H187" s="47">
        <f t="shared" si="14"/>
        <v>0.046064999999999995</v>
      </c>
      <c r="I187" s="47">
        <f t="shared" si="14"/>
        <v>0.046060000000000004</v>
      </c>
      <c r="J187" s="47">
        <f t="shared" si="14"/>
        <v>0.045931</v>
      </c>
      <c r="K187" s="5"/>
      <c r="N187" s="5"/>
      <c r="O187" s="7"/>
    </row>
    <row r="188" spans="1:15" ht="12.75">
      <c r="A188" s="40">
        <f t="shared" si="16"/>
        <v>0.11</v>
      </c>
      <c r="B188" s="47">
        <f t="shared" si="15"/>
        <v>0.045837</v>
      </c>
      <c r="C188" s="47">
        <f t="shared" si="14"/>
        <v>0.045925</v>
      </c>
      <c r="D188" s="47">
        <f t="shared" si="14"/>
        <v>0.045963</v>
      </c>
      <c r="E188" s="47">
        <f t="shared" si="14"/>
        <v>0.045975</v>
      </c>
      <c r="F188" s="47">
        <f t="shared" si="14"/>
        <v>0.046004</v>
      </c>
      <c r="G188" s="47">
        <f t="shared" si="14"/>
        <v>0.046022</v>
      </c>
      <c r="H188" s="47">
        <f t="shared" si="14"/>
        <v>0.046046</v>
      </c>
      <c r="I188" s="47">
        <f t="shared" si="14"/>
        <v>0.04604</v>
      </c>
      <c r="J188" s="47">
        <f t="shared" si="14"/>
        <v>0.045912</v>
      </c>
      <c r="K188" s="5"/>
      <c r="N188" s="5"/>
      <c r="O188" s="7"/>
    </row>
    <row r="189" spans="1:15" ht="12.75">
      <c r="A189" s="40">
        <f t="shared" si="16"/>
        <v>0.12</v>
      </c>
      <c r="B189" s="47">
        <f t="shared" si="15"/>
        <v>0.04580323032069971</v>
      </c>
      <c r="C189" s="47">
        <f t="shared" si="14"/>
        <v>0.04589622063723448</v>
      </c>
      <c r="D189" s="47">
        <f t="shared" si="14"/>
        <v>0.045929217201166175</v>
      </c>
      <c r="E189" s="47">
        <f t="shared" si="14"/>
        <v>0.0459412159516868</v>
      </c>
      <c r="F189" s="47">
        <f t="shared" si="14"/>
        <v>0.0459802118908788</v>
      </c>
      <c r="G189" s="47">
        <f t="shared" si="14"/>
        <v>0.04599321053727614</v>
      </c>
      <c r="H189" s="47">
        <f t="shared" si="14"/>
        <v>0.04601720803831737</v>
      </c>
      <c r="I189" s="47">
        <f t="shared" si="14"/>
        <v>0.04601120866305706</v>
      </c>
      <c r="J189" s="47">
        <f t="shared" si="14"/>
        <v>0.04588322199083715</v>
      </c>
      <c r="K189" s="5"/>
      <c r="N189" s="5"/>
      <c r="O189" s="7"/>
    </row>
    <row r="190" spans="1:15" ht="12.75">
      <c r="A190" s="40">
        <f t="shared" si="16"/>
        <v>0.13</v>
      </c>
      <c r="B190" s="47">
        <f t="shared" si="15"/>
        <v>0.045793</v>
      </c>
      <c r="C190" s="47">
        <f t="shared" si="14"/>
        <v>0.045876</v>
      </c>
      <c r="D190" s="47">
        <f t="shared" si="14"/>
        <v>0.045919999999999996</v>
      </c>
      <c r="E190" s="47">
        <f t="shared" si="14"/>
        <v>0.045936000000000005</v>
      </c>
      <c r="F190" s="47">
        <f t="shared" si="14"/>
        <v>0.045961</v>
      </c>
      <c r="G190" s="47">
        <f t="shared" si="14"/>
        <v>0.045979</v>
      </c>
      <c r="H190" s="47">
        <f t="shared" si="14"/>
        <v>0.046008</v>
      </c>
      <c r="I190" s="47">
        <f t="shared" si="14"/>
        <v>0.046002</v>
      </c>
      <c r="J190" s="47">
        <f t="shared" si="14"/>
        <v>0.045873000000000004</v>
      </c>
      <c r="K190" s="5"/>
      <c r="N190" s="5"/>
      <c r="O190" s="7"/>
    </row>
    <row r="191" spans="1:15" ht="12.75">
      <c r="A191" s="40">
        <f t="shared" si="16"/>
        <v>0.14</v>
      </c>
      <c r="B191" s="47">
        <f t="shared" si="15"/>
        <v>0.04578323240316535</v>
      </c>
      <c r="C191" s="47">
        <f t="shared" si="14"/>
        <v>0.04587622271970013</v>
      </c>
      <c r="D191" s="47">
        <f t="shared" si="14"/>
        <v>0.04591521865889213</v>
      </c>
      <c r="E191" s="47">
        <f t="shared" si="14"/>
        <v>0.04592221793002915</v>
      </c>
      <c r="F191" s="47">
        <f t="shared" si="14"/>
        <v>0.04595621438983757</v>
      </c>
      <c r="G191" s="47">
        <f t="shared" si="14"/>
        <v>0.04597421251561849</v>
      </c>
      <c r="H191" s="47">
        <f t="shared" si="14"/>
        <v>0.046003209496043314</v>
      </c>
      <c r="I191" s="47">
        <f t="shared" si="14"/>
        <v>0.04599221064139942</v>
      </c>
      <c r="J191" s="47">
        <f t="shared" si="14"/>
        <v>0.04586322407330279</v>
      </c>
      <c r="K191" s="5"/>
      <c r="N191" s="5"/>
      <c r="O191" s="7"/>
    </row>
    <row r="192" spans="1:15" ht="12.75">
      <c r="A192" s="40">
        <f t="shared" si="16"/>
        <v>0.15</v>
      </c>
      <c r="B192" s="47">
        <f t="shared" si="15"/>
        <v>0.04577353317362774</v>
      </c>
      <c r="C192" s="47">
        <f aca="true" t="shared" si="17" ref="C192:J201">C76*$M76/10000</f>
        <v>0.04587155358816789</v>
      </c>
      <c r="D192" s="47">
        <f t="shared" si="17"/>
        <v>0.045906560879075096</v>
      </c>
      <c r="E192" s="47">
        <f t="shared" si="17"/>
        <v>0.045917563170503065</v>
      </c>
      <c r="F192" s="47">
        <f t="shared" si="17"/>
        <v>0.04595157025309863</v>
      </c>
      <c r="G192" s="47">
        <f t="shared" si="17"/>
        <v>0.04596957400270805</v>
      </c>
      <c r="H192" s="47">
        <f t="shared" si="17"/>
        <v>0.045993579002187264</v>
      </c>
      <c r="I192" s="47">
        <f t="shared" si="17"/>
        <v>0.04598657754400583</v>
      </c>
      <c r="J192" s="47">
        <f t="shared" si="17"/>
        <v>0.04585855088011665</v>
      </c>
      <c r="K192" s="5"/>
      <c r="N192" s="5"/>
      <c r="O192" s="7"/>
    </row>
    <row r="193" spans="1:10" ht="12.75">
      <c r="A193" s="40">
        <f t="shared" si="16"/>
        <v>0.16</v>
      </c>
      <c r="B193" s="47">
        <f t="shared" si="15"/>
        <v>0.045721</v>
      </c>
      <c r="C193" s="47">
        <f t="shared" si="17"/>
        <v>0.045814</v>
      </c>
      <c r="D193" s="47">
        <f t="shared" si="17"/>
        <v>0.045855</v>
      </c>
      <c r="E193" s="47">
        <f t="shared" si="17"/>
        <v>0.045864999999999996</v>
      </c>
      <c r="F193" s="47">
        <f t="shared" si="17"/>
        <v>0.045899</v>
      </c>
      <c r="G193" s="47">
        <f t="shared" si="17"/>
        <v>0.045917</v>
      </c>
      <c r="H193" s="47">
        <f t="shared" si="17"/>
        <v>0.045939999999999995</v>
      </c>
      <c r="I193" s="47">
        <f t="shared" si="17"/>
        <v>0.045933999999999996</v>
      </c>
      <c r="J193" s="47">
        <f t="shared" si="17"/>
        <v>0.045810000000000003</v>
      </c>
    </row>
    <row r="194" spans="1:10" ht="12.75">
      <c r="A194" s="40">
        <f t="shared" si="16"/>
        <v>0.17</v>
      </c>
      <c r="B194" s="47">
        <f t="shared" si="15"/>
        <v>0.045663</v>
      </c>
      <c r="C194" s="47">
        <f t="shared" si="17"/>
        <v>0.045751</v>
      </c>
      <c r="D194" s="47">
        <f t="shared" si="17"/>
        <v>0.045788999999999996</v>
      </c>
      <c r="E194" s="47">
        <f t="shared" si="17"/>
        <v>0.045801999999999995</v>
      </c>
      <c r="F194" s="47">
        <f t="shared" si="17"/>
        <v>0.045837</v>
      </c>
      <c r="G194" s="47">
        <f t="shared" si="17"/>
        <v>0.04585</v>
      </c>
      <c r="H194" s="47">
        <f t="shared" si="17"/>
        <v>0.045877999999999995</v>
      </c>
      <c r="I194" s="47">
        <f t="shared" si="17"/>
        <v>0.045876</v>
      </c>
      <c r="J194" s="47">
        <f t="shared" si="17"/>
        <v>0.045743</v>
      </c>
    </row>
    <row r="195" spans="1:10" ht="12.75">
      <c r="A195" s="40">
        <f t="shared" si="16"/>
        <v>0.18</v>
      </c>
      <c r="B195" s="47">
        <f t="shared" si="15"/>
        <v>0.045576</v>
      </c>
      <c r="C195" s="47">
        <f t="shared" si="17"/>
        <v>0.045665</v>
      </c>
      <c r="D195" s="47">
        <f t="shared" si="17"/>
        <v>0.045704</v>
      </c>
      <c r="E195" s="47">
        <f t="shared" si="17"/>
        <v>0.045721</v>
      </c>
      <c r="F195" s="47">
        <f t="shared" si="17"/>
        <v>0.045755000000000004</v>
      </c>
      <c r="G195" s="47">
        <f t="shared" si="17"/>
        <v>0.045769</v>
      </c>
      <c r="H195" s="47">
        <f t="shared" si="17"/>
        <v>0.045795999999999996</v>
      </c>
      <c r="I195" s="47">
        <f t="shared" si="17"/>
        <v>0.045785</v>
      </c>
      <c r="J195" s="47">
        <f t="shared" si="17"/>
        <v>0.045656</v>
      </c>
    </row>
    <row r="196" spans="1:10" ht="12.75">
      <c r="A196" s="40">
        <f t="shared" si="16"/>
        <v>0.19</v>
      </c>
      <c r="B196" s="47">
        <f t="shared" si="15"/>
        <v>0.045455</v>
      </c>
      <c r="C196" s="47">
        <f t="shared" si="17"/>
        <v>0.045549</v>
      </c>
      <c r="D196" s="47">
        <f t="shared" si="17"/>
        <v>0.045587</v>
      </c>
      <c r="E196" s="47">
        <f t="shared" si="17"/>
        <v>0.045600999999999996</v>
      </c>
      <c r="F196" s="47">
        <f t="shared" si="17"/>
        <v>0.045631</v>
      </c>
      <c r="G196" s="47">
        <f t="shared" si="17"/>
        <v>0.04565</v>
      </c>
      <c r="H196" s="47">
        <f t="shared" si="17"/>
        <v>0.045676</v>
      </c>
      <c r="I196" s="47">
        <f t="shared" si="17"/>
        <v>0.045663999999999996</v>
      </c>
      <c r="J196" s="47">
        <f t="shared" si="17"/>
        <v>0.045511</v>
      </c>
    </row>
    <row r="197" spans="1:10" ht="12.75">
      <c r="A197" s="40">
        <f t="shared" si="16"/>
        <v>0.2</v>
      </c>
      <c r="B197" s="47">
        <f t="shared" si="15"/>
        <v>0.045212999999999996</v>
      </c>
      <c r="C197" s="47">
        <f t="shared" si="17"/>
        <v>0.045313</v>
      </c>
      <c r="D197" s="47">
        <f t="shared" si="17"/>
        <v>0.045357</v>
      </c>
      <c r="E197" s="47">
        <f t="shared" si="17"/>
        <v>0.045370999999999995</v>
      </c>
      <c r="F197" s="47">
        <f t="shared" si="17"/>
        <v>0.045406</v>
      </c>
      <c r="G197" s="47">
        <f t="shared" si="17"/>
        <v>0.045417</v>
      </c>
      <c r="H197" s="47">
        <f t="shared" si="17"/>
        <v>0.045439999999999994</v>
      </c>
      <c r="I197" s="47">
        <f t="shared" si="17"/>
        <v>0.045423000000000005</v>
      </c>
      <c r="J197" s="47">
        <f t="shared" si="17"/>
        <v>0.045269</v>
      </c>
    </row>
    <row r="198" spans="1:10" ht="12.75">
      <c r="A198" s="40">
        <f t="shared" si="16"/>
        <v>0.21</v>
      </c>
      <c r="B198" s="47">
        <f t="shared" si="15"/>
        <v>0.04442</v>
      </c>
      <c r="C198" s="47">
        <f t="shared" si="17"/>
        <v>0.044518</v>
      </c>
      <c r="D198" s="47">
        <f t="shared" si="17"/>
        <v>0.044569</v>
      </c>
      <c r="E198" s="47">
        <f t="shared" si="17"/>
        <v>0.044585</v>
      </c>
      <c r="F198" s="47">
        <f t="shared" si="17"/>
        <v>0.044636</v>
      </c>
      <c r="G198" s="47">
        <f t="shared" si="17"/>
        <v>0.04464</v>
      </c>
      <c r="H198" s="47">
        <f t="shared" si="17"/>
        <v>0.044650999999999996</v>
      </c>
      <c r="I198" s="47">
        <f t="shared" si="17"/>
        <v>0.044623</v>
      </c>
      <c r="J198" s="47">
        <f t="shared" si="17"/>
        <v>0.044467</v>
      </c>
    </row>
    <row r="199" spans="1:10" ht="12.75">
      <c r="A199" s="40">
        <f t="shared" si="16"/>
        <v>0.22</v>
      </c>
      <c r="B199" s="47">
        <f t="shared" si="15"/>
        <v>0.040875999999999996</v>
      </c>
      <c r="C199" s="47">
        <f t="shared" si="17"/>
        <v>0.041017000000000005</v>
      </c>
      <c r="D199" s="47">
        <f t="shared" si="17"/>
        <v>0.041113</v>
      </c>
      <c r="E199" s="47">
        <f t="shared" si="17"/>
        <v>0.041125999999999996</v>
      </c>
      <c r="F199" s="47">
        <f t="shared" si="17"/>
        <v>0.041221</v>
      </c>
      <c r="G199" s="47">
        <f t="shared" si="17"/>
        <v>0.041194</v>
      </c>
      <c r="H199" s="47">
        <f t="shared" si="17"/>
        <v>0.041155000000000004</v>
      </c>
      <c r="I199" s="47">
        <f t="shared" si="17"/>
        <v>0.041026</v>
      </c>
      <c r="J199" s="47">
        <f t="shared" si="17"/>
        <v>0.040808</v>
      </c>
    </row>
    <row r="200" spans="1:10" ht="12.75">
      <c r="A200" s="40">
        <f t="shared" si="16"/>
        <v>0.23</v>
      </c>
      <c r="B200" s="47">
        <f t="shared" si="15"/>
        <v>0.031373534111030096</v>
      </c>
      <c r="C200" s="47">
        <f t="shared" si="17"/>
        <v>0.031665594938027286</v>
      </c>
      <c r="D200" s="47">
        <f t="shared" si="17"/>
        <v>0.03186263597541922</v>
      </c>
      <c r="E200" s="47">
        <f t="shared" si="17"/>
        <v>0.03189564284970315</v>
      </c>
      <c r="F200" s="47">
        <f t="shared" si="17"/>
        <v>0.03202366951359233</v>
      </c>
      <c r="G200" s="47">
        <f t="shared" si="17"/>
        <v>0.031943652848661595</v>
      </c>
      <c r="H200" s="47">
        <f t="shared" si="17"/>
        <v>0.03179662222685137</v>
      </c>
      <c r="I200" s="47">
        <f t="shared" si="17"/>
        <v>0.03148155660868659</v>
      </c>
      <c r="J200" s="47">
        <f t="shared" si="17"/>
        <v>0.031056468076242055</v>
      </c>
    </row>
    <row r="201" spans="1:10" ht="12.75">
      <c r="A201" s="40">
        <f t="shared" si="16"/>
        <v>0.24</v>
      </c>
      <c r="B201" s="47">
        <f t="shared" si="15"/>
        <v>0.021078</v>
      </c>
      <c r="C201" s="47">
        <f t="shared" si="17"/>
        <v>0.021428</v>
      </c>
      <c r="D201" s="47">
        <f t="shared" si="17"/>
        <v>0.021665</v>
      </c>
      <c r="E201" s="47">
        <f t="shared" si="17"/>
        <v>0.021727</v>
      </c>
      <c r="F201" s="47">
        <f t="shared" si="17"/>
        <v>0.021813</v>
      </c>
      <c r="G201" s="47">
        <f t="shared" si="17"/>
        <v>0.021716</v>
      </c>
      <c r="H201" s="47">
        <f t="shared" si="17"/>
        <v>0.021519999999999997</v>
      </c>
      <c r="I201" s="47">
        <f t="shared" si="17"/>
        <v>0.021156</v>
      </c>
      <c r="J201" s="47">
        <f t="shared" si="17"/>
        <v>0.020666999999999998</v>
      </c>
    </row>
    <row r="202" spans="1:10" ht="12.75">
      <c r="A202" s="40">
        <f t="shared" si="16"/>
        <v>0.25</v>
      </c>
      <c r="B202" s="47">
        <f t="shared" si="15"/>
        <v>0.014495018852202892</v>
      </c>
      <c r="C202" s="47">
        <f aca="true" t="shared" si="18" ref="C202:J211">C86*$M86/10000</f>
        <v>0.014764074888032497</v>
      </c>
      <c r="D202" s="47">
        <f t="shared" si="18"/>
        <v>0.014948113217373188</v>
      </c>
      <c r="E202" s="47">
        <f t="shared" si="18"/>
        <v>0.014997123424643263</v>
      </c>
      <c r="F202" s="47">
        <f t="shared" si="18"/>
        <v>0.01504113259035517</v>
      </c>
      <c r="G202" s="47">
        <f t="shared" si="18"/>
        <v>0.014954114467242994</v>
      </c>
      <c r="H202" s="47">
        <f t="shared" si="18"/>
        <v>0.014773076762837201</v>
      </c>
      <c r="I202" s="47">
        <f t="shared" si="18"/>
        <v>0.014471013852723673</v>
      </c>
      <c r="J202" s="47">
        <f t="shared" si="18"/>
        <v>0.014085933652744506</v>
      </c>
    </row>
    <row r="203" spans="1:10" ht="12.75">
      <c r="A203" s="40">
        <f t="shared" si="16"/>
        <v>0.26</v>
      </c>
      <c r="B203" s="47">
        <f t="shared" si="15"/>
        <v>0.010595</v>
      </c>
      <c r="C203" s="47">
        <f t="shared" si="18"/>
        <v>0.010767</v>
      </c>
      <c r="D203" s="47">
        <f t="shared" si="18"/>
        <v>0.010884</v>
      </c>
      <c r="E203" s="47">
        <f t="shared" si="18"/>
        <v>0.010911</v>
      </c>
      <c r="F203" s="47">
        <f t="shared" si="18"/>
        <v>0.010923</v>
      </c>
      <c r="G203" s="47">
        <f t="shared" si="18"/>
        <v>0.010851000000000001</v>
      </c>
      <c r="H203" s="47">
        <f t="shared" si="18"/>
        <v>0.010705</v>
      </c>
      <c r="I203" s="47">
        <f t="shared" si="18"/>
        <v>0.010479</v>
      </c>
      <c r="J203" s="47">
        <f t="shared" si="18"/>
        <v>0.010201</v>
      </c>
    </row>
    <row r="204" spans="1:10" ht="12.75">
      <c r="A204" s="40">
        <f t="shared" si="16"/>
        <v>0.27</v>
      </c>
      <c r="B204" s="47">
        <f t="shared" si="15"/>
        <v>0.00815469836475367</v>
      </c>
      <c r="C204" s="47">
        <f t="shared" si="18"/>
        <v>0.008249718154358921</v>
      </c>
      <c r="D204" s="47">
        <f t="shared" si="18"/>
        <v>0.008315731902926778</v>
      </c>
      <c r="E204" s="47">
        <f t="shared" si="18"/>
        <v>0.008330735027601292</v>
      </c>
      <c r="F204" s="47">
        <f t="shared" si="18"/>
        <v>0.008312731277991875</v>
      </c>
      <c r="G204" s="47">
        <f t="shared" si="18"/>
        <v>0.008259720237475262</v>
      </c>
      <c r="H204" s="47">
        <f t="shared" si="18"/>
        <v>0.00813769482345589</v>
      </c>
      <c r="I204" s="47">
        <f t="shared" si="18"/>
        <v>0.00797366066034788</v>
      </c>
      <c r="J204" s="47">
        <f t="shared" si="18"/>
        <v>0.007784621289449015</v>
      </c>
    </row>
    <row r="205" spans="1:10" ht="12.75">
      <c r="A205" s="40">
        <f t="shared" si="16"/>
        <v>0.28</v>
      </c>
      <c r="B205" s="47">
        <f t="shared" si="15"/>
        <v>0.006509</v>
      </c>
      <c r="C205" s="47">
        <f t="shared" si="18"/>
        <v>0.006561</v>
      </c>
      <c r="D205" s="47">
        <f t="shared" si="18"/>
        <v>0.006593000000000001</v>
      </c>
      <c r="E205" s="47">
        <f t="shared" si="18"/>
        <v>0.006594</v>
      </c>
      <c r="F205" s="47">
        <f t="shared" si="18"/>
        <v>0.006569</v>
      </c>
      <c r="G205" s="47">
        <f t="shared" si="18"/>
        <v>0.006522</v>
      </c>
      <c r="H205" s="47">
        <f t="shared" si="18"/>
        <v>0.0064329999999999995</v>
      </c>
      <c r="I205" s="47">
        <f t="shared" si="18"/>
        <v>0.0063030000000000004</v>
      </c>
      <c r="J205" s="47">
        <f t="shared" si="18"/>
        <v>0.006164</v>
      </c>
    </row>
    <row r="206" spans="1:10" ht="12.75">
      <c r="A206" s="40">
        <f t="shared" si="16"/>
        <v>0.29</v>
      </c>
      <c r="B206" s="47">
        <f t="shared" si="15"/>
        <v>0.005338</v>
      </c>
      <c r="C206" s="47">
        <f t="shared" si="18"/>
        <v>0.005362</v>
      </c>
      <c r="D206" s="47">
        <f t="shared" si="18"/>
        <v>0.005374</v>
      </c>
      <c r="E206" s="47">
        <f t="shared" si="18"/>
        <v>0.005367</v>
      </c>
      <c r="F206" s="47">
        <f t="shared" si="18"/>
        <v>0.00533</v>
      </c>
      <c r="G206" s="47">
        <f t="shared" si="18"/>
        <v>0.005292</v>
      </c>
      <c r="H206" s="47">
        <f t="shared" si="18"/>
        <v>0.005220000000000001</v>
      </c>
      <c r="I206" s="47">
        <f t="shared" si="18"/>
        <v>0.005122</v>
      </c>
      <c r="J206" s="47">
        <f t="shared" si="18"/>
        <v>0.005018</v>
      </c>
    </row>
    <row r="207" spans="1:10" ht="12.75">
      <c r="A207" s="40">
        <f t="shared" si="16"/>
        <v>0.3</v>
      </c>
      <c r="B207" s="47">
        <f t="shared" si="15"/>
        <v>0.004463</v>
      </c>
      <c r="C207" s="47">
        <f t="shared" si="18"/>
        <v>0.004471</v>
      </c>
      <c r="D207" s="47">
        <f t="shared" si="18"/>
        <v>0.004469</v>
      </c>
      <c r="E207" s="47">
        <f t="shared" si="18"/>
        <v>0.004457</v>
      </c>
      <c r="F207" s="47">
        <f t="shared" si="18"/>
        <v>0.0044210000000000005</v>
      </c>
      <c r="G207" s="47">
        <f t="shared" si="18"/>
        <v>0.004386</v>
      </c>
      <c r="H207" s="47">
        <f t="shared" si="18"/>
        <v>0.00433</v>
      </c>
      <c r="I207" s="47">
        <f t="shared" si="18"/>
        <v>0.004249</v>
      </c>
      <c r="J207" s="47">
        <f t="shared" si="18"/>
        <v>0.0041719999999999995</v>
      </c>
    </row>
    <row r="208" spans="1:10" ht="12.75">
      <c r="A208" s="40">
        <f t="shared" si="16"/>
        <v>0.31</v>
      </c>
      <c r="B208" s="47">
        <f t="shared" si="15"/>
        <v>0.003786</v>
      </c>
      <c r="C208" s="47">
        <f t="shared" si="18"/>
        <v>0.003782</v>
      </c>
      <c r="D208" s="47">
        <f t="shared" si="18"/>
        <v>0.0037799999999999995</v>
      </c>
      <c r="E208" s="47">
        <f t="shared" si="18"/>
        <v>0.0037670000000000004</v>
      </c>
      <c r="F208" s="47">
        <f t="shared" si="18"/>
        <v>0.003732</v>
      </c>
      <c r="G208" s="47">
        <f t="shared" si="18"/>
        <v>0.003704</v>
      </c>
      <c r="H208" s="47">
        <f t="shared" si="18"/>
        <v>0.0036520000000000003</v>
      </c>
      <c r="I208" s="47">
        <f t="shared" si="18"/>
        <v>0.003593</v>
      </c>
      <c r="J208" s="47">
        <f t="shared" si="18"/>
        <v>0.0035240000000000002</v>
      </c>
    </row>
    <row r="209" spans="1:10" ht="12.75">
      <c r="A209" s="40">
        <f t="shared" si="16"/>
        <v>0.32</v>
      </c>
      <c r="B209" s="47">
        <f t="shared" si="15"/>
        <v>0.003254</v>
      </c>
      <c r="C209" s="47">
        <f t="shared" si="18"/>
        <v>0.003247</v>
      </c>
      <c r="D209" s="47">
        <f t="shared" si="18"/>
        <v>0.0032359999999999997</v>
      </c>
      <c r="E209" s="47">
        <f t="shared" si="18"/>
        <v>0.00322</v>
      </c>
      <c r="F209" s="47">
        <f t="shared" si="18"/>
        <v>0.003186</v>
      </c>
      <c r="G209" s="47">
        <f t="shared" si="18"/>
        <v>0.0031609999999999997</v>
      </c>
      <c r="H209" s="47">
        <f t="shared" si="18"/>
        <v>0.003123</v>
      </c>
      <c r="I209" s="47">
        <f t="shared" si="18"/>
        <v>0.003072</v>
      </c>
      <c r="J209" s="47">
        <f t="shared" si="18"/>
        <v>0.003017</v>
      </c>
    </row>
    <row r="210" spans="1:10" ht="12.75">
      <c r="A210" s="40">
        <f t="shared" si="16"/>
        <v>0.33</v>
      </c>
      <c r="B210" s="47">
        <f t="shared" si="15"/>
        <v>0.002819587230496823</v>
      </c>
      <c r="C210" s="47">
        <f t="shared" si="18"/>
        <v>0.00280458410582231</v>
      </c>
      <c r="D210" s="47">
        <f t="shared" si="18"/>
        <v>0.0027955822310176018</v>
      </c>
      <c r="E210" s="47">
        <f t="shared" si="18"/>
        <v>0.002784579939589626</v>
      </c>
      <c r="F210" s="47">
        <f t="shared" si="18"/>
        <v>0.002756574106863868</v>
      </c>
      <c r="G210" s="47">
        <f t="shared" si="18"/>
        <v>0.002732569107384647</v>
      </c>
      <c r="H210" s="47">
        <f t="shared" si="18"/>
        <v>0.0026905603582960103</v>
      </c>
      <c r="I210" s="47">
        <f t="shared" si="18"/>
        <v>0.0026525524424539106</v>
      </c>
      <c r="J210" s="47">
        <f t="shared" si="18"/>
        <v>0.0026105436933652744</v>
      </c>
    </row>
    <row r="211" spans="1:10" ht="12.75">
      <c r="A211" s="40">
        <f t="shared" si="16"/>
        <v>0.34</v>
      </c>
      <c r="B211" s="47">
        <f t="shared" si="15"/>
        <v>0.002457</v>
      </c>
      <c r="C211" s="47">
        <f t="shared" si="18"/>
        <v>0.002443</v>
      </c>
      <c r="D211" s="47">
        <f t="shared" si="18"/>
        <v>0.002434</v>
      </c>
      <c r="E211" s="47">
        <f t="shared" si="18"/>
        <v>0.00242</v>
      </c>
      <c r="F211" s="47">
        <f t="shared" si="18"/>
        <v>0.002397</v>
      </c>
      <c r="G211" s="47">
        <f t="shared" si="18"/>
        <v>0.002374</v>
      </c>
      <c r="H211" s="47">
        <f t="shared" si="18"/>
        <v>0.002343</v>
      </c>
      <c r="I211" s="47">
        <f t="shared" si="18"/>
        <v>0.002315</v>
      </c>
      <c r="J211" s="47">
        <f t="shared" si="18"/>
        <v>0.002277</v>
      </c>
    </row>
    <row r="212" spans="1:10" ht="12.75">
      <c r="A212" s="40">
        <f t="shared" si="16"/>
        <v>0.35</v>
      </c>
      <c r="B212" s="47">
        <f t="shared" si="15"/>
        <v>0.0021620000000000003</v>
      </c>
      <c r="C212" s="47">
        <f aca="true" t="shared" si="19" ref="C212:J221">C96*$M96/10000</f>
        <v>0.002144</v>
      </c>
      <c r="D212" s="47">
        <f t="shared" si="19"/>
        <v>0.002134</v>
      </c>
      <c r="E212" s="47">
        <f t="shared" si="19"/>
        <v>0.002123</v>
      </c>
      <c r="F212" s="47">
        <f t="shared" si="19"/>
        <v>0.0021</v>
      </c>
      <c r="G212" s="47">
        <f t="shared" si="19"/>
        <v>0.002079</v>
      </c>
      <c r="H212" s="47">
        <f t="shared" si="19"/>
        <v>0.002055</v>
      </c>
      <c r="I212" s="47">
        <f t="shared" si="19"/>
        <v>0.002026</v>
      </c>
      <c r="J212" s="47">
        <f t="shared" si="19"/>
        <v>0.0019920000000000003</v>
      </c>
    </row>
    <row r="213" spans="1:10" ht="12.75">
      <c r="A213" s="40">
        <f t="shared" si="16"/>
        <v>0.36</v>
      </c>
      <c r="B213" s="47">
        <f t="shared" si="15"/>
        <v>0.0019153989167795017</v>
      </c>
      <c r="C213" s="47">
        <f t="shared" si="19"/>
        <v>0.0018983953754817204</v>
      </c>
      <c r="D213" s="47">
        <f t="shared" si="19"/>
        <v>0.001895394750546818</v>
      </c>
      <c r="E213" s="47">
        <f t="shared" si="19"/>
        <v>0.0018793914175606705</v>
      </c>
      <c r="F213" s="47">
        <f t="shared" si="19"/>
        <v>0.0018563866263930837</v>
      </c>
      <c r="G213" s="47">
        <f t="shared" si="19"/>
        <v>0.0018403832934069365</v>
      </c>
      <c r="H213" s="47">
        <f t="shared" si="19"/>
        <v>0.0018193789188626183</v>
      </c>
      <c r="I213" s="47">
        <f t="shared" si="19"/>
        <v>0.0017993747526299341</v>
      </c>
      <c r="J213" s="47">
        <f t="shared" si="19"/>
        <v>0.0017693685032809082</v>
      </c>
    </row>
    <row r="214" spans="1:10" ht="12.75">
      <c r="A214" s="40">
        <f t="shared" si="16"/>
        <v>0.37</v>
      </c>
      <c r="B214" s="47">
        <f t="shared" si="15"/>
        <v>0.001697</v>
      </c>
      <c r="C214" s="47">
        <f t="shared" si="19"/>
        <v>0.001686</v>
      </c>
      <c r="D214" s="47">
        <f t="shared" si="19"/>
        <v>0.001684</v>
      </c>
      <c r="E214" s="47">
        <f t="shared" si="19"/>
        <v>0.001668</v>
      </c>
      <c r="F214" s="47">
        <f t="shared" si="19"/>
        <v>0.0016510000000000001</v>
      </c>
      <c r="G214" s="47">
        <f t="shared" si="19"/>
        <v>0.0016350000000000002</v>
      </c>
      <c r="H214" s="47">
        <f t="shared" si="19"/>
        <v>0.0016170000000000002</v>
      </c>
      <c r="I214" s="47">
        <f t="shared" si="19"/>
        <v>0.001596</v>
      </c>
      <c r="J214" s="47">
        <f t="shared" si="19"/>
        <v>0.0015710000000000001</v>
      </c>
    </row>
    <row r="215" spans="1:10" ht="12.75">
      <c r="A215" s="40">
        <f t="shared" si="16"/>
        <v>0.38</v>
      </c>
      <c r="B215" s="47">
        <f t="shared" si="15"/>
        <v>0.001518</v>
      </c>
      <c r="C215" s="47">
        <f t="shared" si="19"/>
        <v>0.001503</v>
      </c>
      <c r="D215" s="47">
        <f t="shared" si="19"/>
        <v>0.001501</v>
      </c>
      <c r="E215" s="47">
        <f t="shared" si="19"/>
        <v>0.001486</v>
      </c>
      <c r="F215" s="47">
        <f t="shared" si="19"/>
        <v>0.001474</v>
      </c>
      <c r="G215" s="47">
        <f t="shared" si="19"/>
        <v>0.001459</v>
      </c>
      <c r="H215" s="47">
        <f t="shared" si="19"/>
        <v>0.001444</v>
      </c>
      <c r="I215" s="47">
        <f t="shared" si="19"/>
        <v>0.001428</v>
      </c>
      <c r="J215" s="47">
        <f t="shared" si="19"/>
        <v>0.001407</v>
      </c>
    </row>
    <row r="216" spans="1:10" ht="12.75">
      <c r="A216" s="40">
        <f t="shared" si="16"/>
        <v>0.39</v>
      </c>
      <c r="B216" s="47">
        <f t="shared" si="15"/>
        <v>0.001354</v>
      </c>
      <c r="C216" s="47">
        <f t="shared" si="19"/>
        <v>0.0013390000000000001</v>
      </c>
      <c r="D216" s="47">
        <f t="shared" si="19"/>
        <v>0.0013369999999999999</v>
      </c>
      <c r="E216" s="47">
        <f t="shared" si="19"/>
        <v>0.001328</v>
      </c>
      <c r="F216" s="47">
        <f t="shared" si="19"/>
        <v>0.0013160000000000001</v>
      </c>
      <c r="G216" s="47">
        <f t="shared" si="19"/>
        <v>0.001306</v>
      </c>
      <c r="H216" s="47">
        <f t="shared" si="19"/>
        <v>0.0012900000000000001</v>
      </c>
      <c r="I216" s="47">
        <f t="shared" si="19"/>
        <v>0.0012779999999999998</v>
      </c>
      <c r="J216" s="47">
        <f t="shared" si="19"/>
        <v>0.001257</v>
      </c>
    </row>
    <row r="217" spans="1:10" ht="12.75">
      <c r="A217" s="40">
        <f t="shared" si="16"/>
        <v>0.4</v>
      </c>
      <c r="B217" s="47">
        <f aca="true" t="shared" si="20" ref="B217:B231">B101*$M101/10000</f>
        <v>0.001219</v>
      </c>
      <c r="C217" s="47">
        <f t="shared" si="19"/>
        <v>0.001204</v>
      </c>
      <c r="D217" s="47">
        <f t="shared" si="19"/>
        <v>0.00121</v>
      </c>
      <c r="E217" s="47">
        <f t="shared" si="19"/>
        <v>0.001198</v>
      </c>
      <c r="F217" s="47">
        <f t="shared" si="19"/>
        <v>0.001186</v>
      </c>
      <c r="G217" s="47">
        <f t="shared" si="19"/>
        <v>0.001178</v>
      </c>
      <c r="H217" s="47">
        <f t="shared" si="19"/>
        <v>0.001164</v>
      </c>
      <c r="I217" s="47">
        <f t="shared" si="19"/>
        <v>0.001153</v>
      </c>
      <c r="J217" s="47">
        <f t="shared" si="19"/>
        <v>0.001141</v>
      </c>
    </row>
    <row r="218" spans="1:10" ht="12.75">
      <c r="A218" s="40">
        <f t="shared" si="16"/>
        <v>0.41</v>
      </c>
      <c r="B218" s="47">
        <f t="shared" si="20"/>
        <v>0.001103</v>
      </c>
      <c r="C218" s="47">
        <f t="shared" si="19"/>
        <v>0.0010890000000000001</v>
      </c>
      <c r="D218" s="47">
        <f t="shared" si="19"/>
        <v>0.001088</v>
      </c>
      <c r="E218" s="47">
        <f t="shared" si="19"/>
        <v>0.001083</v>
      </c>
      <c r="F218" s="47">
        <f t="shared" si="19"/>
        <v>0.001076</v>
      </c>
      <c r="G218" s="47">
        <f t="shared" si="19"/>
        <v>0.001068</v>
      </c>
      <c r="H218" s="47">
        <f t="shared" si="19"/>
        <v>0.0010539999999999998</v>
      </c>
      <c r="I218" s="47">
        <f t="shared" si="19"/>
        <v>0.001047</v>
      </c>
      <c r="J218" s="47">
        <f t="shared" si="19"/>
        <v>0.00103</v>
      </c>
    </row>
    <row r="219" spans="1:10" ht="12.75">
      <c r="A219" s="40">
        <f t="shared" si="16"/>
        <v>0.42</v>
      </c>
      <c r="B219" s="47">
        <f t="shared" si="20"/>
        <v>0.0010012085199458387</v>
      </c>
      <c r="C219" s="47">
        <f t="shared" si="19"/>
        <v>0.0009832047703364232</v>
      </c>
      <c r="D219" s="47">
        <f t="shared" si="19"/>
        <v>0.0009942070617643994</v>
      </c>
      <c r="E219" s="47">
        <f t="shared" si="19"/>
        <v>0.0009782037287782521</v>
      </c>
      <c r="F219" s="47">
        <f t="shared" si="19"/>
        <v>0.0009762033121549838</v>
      </c>
      <c r="G219" s="47">
        <f t="shared" si="19"/>
        <v>0.0009632006041037391</v>
      </c>
      <c r="H219" s="47">
        <f t="shared" si="19"/>
        <v>0.0009581995625455681</v>
      </c>
      <c r="I219" s="47">
        <f t="shared" si="19"/>
        <v>0.0009501978960524944</v>
      </c>
      <c r="J219" s="47">
        <f t="shared" si="19"/>
        <v>0.000938195396312884</v>
      </c>
    </row>
    <row r="220" spans="1:10" ht="12.75">
      <c r="A220" s="40">
        <f t="shared" si="16"/>
        <v>0.43</v>
      </c>
      <c r="B220" s="47">
        <f t="shared" si="20"/>
        <v>0.000904</v>
      </c>
      <c r="C220" s="47">
        <f t="shared" si="19"/>
        <v>0.0008960000000000001</v>
      </c>
      <c r="D220" s="47">
        <f t="shared" si="19"/>
        <v>0.0009</v>
      </c>
      <c r="E220" s="47">
        <f t="shared" si="19"/>
        <v>0.000892</v>
      </c>
      <c r="F220" s="47">
        <f t="shared" si="19"/>
        <v>0.0008849999999999999</v>
      </c>
      <c r="G220" s="47">
        <f t="shared" si="19"/>
        <v>0.000877</v>
      </c>
      <c r="H220" s="47">
        <f t="shared" si="19"/>
        <v>0.0008710000000000001</v>
      </c>
      <c r="I220" s="47">
        <f t="shared" si="19"/>
        <v>0.000868</v>
      </c>
      <c r="J220" s="47">
        <f t="shared" si="19"/>
        <v>0.0008560000000000001</v>
      </c>
    </row>
    <row r="221" spans="1:10" ht="12.75">
      <c r="A221" s="40">
        <f t="shared" si="16"/>
        <v>0.44</v>
      </c>
      <c r="B221" s="47">
        <f t="shared" si="20"/>
        <v>0.000837</v>
      </c>
      <c r="C221" s="47">
        <f t="shared" si="19"/>
        <v>0.0008289999999999999</v>
      </c>
      <c r="D221" s="47">
        <f t="shared" si="19"/>
        <v>0.0008300000000000001</v>
      </c>
      <c r="E221" s="47">
        <f t="shared" si="19"/>
        <v>0.000824</v>
      </c>
      <c r="F221" s="47">
        <f t="shared" si="19"/>
        <v>0.0008179999999999999</v>
      </c>
      <c r="G221" s="47">
        <f t="shared" si="19"/>
        <v>0.00081</v>
      </c>
      <c r="H221" s="47">
        <f t="shared" si="19"/>
        <v>0.0008039999999999999</v>
      </c>
      <c r="I221" s="47">
        <f t="shared" si="19"/>
        <v>0.000796</v>
      </c>
      <c r="J221" s="47">
        <f t="shared" si="19"/>
        <v>0.000788</v>
      </c>
    </row>
    <row r="222" spans="1:10" ht="12.75">
      <c r="A222" s="40">
        <f t="shared" si="16"/>
        <v>0.45</v>
      </c>
      <c r="B222" s="47">
        <f t="shared" si="20"/>
        <v>0.0007639999999999999</v>
      </c>
      <c r="C222" s="47">
        <f aca="true" t="shared" si="21" ref="C222:J231">C106*$M106/10000</f>
        <v>0.0007559999999999999</v>
      </c>
      <c r="D222" s="47">
        <f t="shared" si="21"/>
        <v>0.000755</v>
      </c>
      <c r="E222" s="47">
        <f t="shared" si="21"/>
        <v>0.000753</v>
      </c>
      <c r="F222" s="47">
        <f t="shared" si="21"/>
        <v>0.000746</v>
      </c>
      <c r="G222" s="47">
        <f t="shared" si="21"/>
        <v>0.000739</v>
      </c>
      <c r="H222" s="47">
        <f t="shared" si="21"/>
        <v>0.000731</v>
      </c>
      <c r="I222" s="47">
        <f t="shared" si="21"/>
        <v>0.000728</v>
      </c>
      <c r="J222" s="47">
        <f t="shared" si="21"/>
        <v>0.00072</v>
      </c>
    </row>
    <row r="223" spans="1:10" ht="12.75">
      <c r="A223" s="40">
        <f t="shared" si="16"/>
        <v>0.46</v>
      </c>
      <c r="B223" s="47">
        <f t="shared" si="20"/>
        <v>0.0007011460264555775</v>
      </c>
      <c r="C223" s="47">
        <f t="shared" si="21"/>
        <v>0.0006991456098323091</v>
      </c>
      <c r="D223" s="47">
        <f t="shared" si="21"/>
        <v>0.0007041466513904801</v>
      </c>
      <c r="E223" s="47">
        <f t="shared" si="21"/>
        <v>0.0006951447765857722</v>
      </c>
      <c r="F223" s="47">
        <f t="shared" si="21"/>
        <v>0.000689143526715967</v>
      </c>
      <c r="G223" s="47">
        <f t="shared" si="21"/>
        <v>0.0006861429017810644</v>
      </c>
      <c r="H223" s="47">
        <f t="shared" si="21"/>
        <v>0.000679141443599625</v>
      </c>
      <c r="I223" s="47">
        <f t="shared" si="21"/>
        <v>0.0006701395687949171</v>
      </c>
      <c r="J223" s="47">
        <f t="shared" si="21"/>
        <v>0.0006621379023018435</v>
      </c>
    </row>
    <row r="224" spans="1:10" ht="12.75">
      <c r="A224" s="40">
        <f t="shared" si="16"/>
        <v>0.47</v>
      </c>
      <c r="B224" s="47">
        <f t="shared" si="20"/>
        <v>0.000648</v>
      </c>
      <c r="C224" s="47">
        <f t="shared" si="21"/>
        <v>0.0006360000000000001</v>
      </c>
      <c r="D224" s="47">
        <f t="shared" si="21"/>
        <v>0.000643</v>
      </c>
      <c r="E224" s="47">
        <f t="shared" si="21"/>
        <v>0.000638</v>
      </c>
      <c r="F224" s="47">
        <f t="shared" si="21"/>
        <v>0.0006309999999999999</v>
      </c>
      <c r="G224" s="47">
        <f t="shared" si="21"/>
        <v>0.000629</v>
      </c>
      <c r="H224" s="47">
        <f t="shared" si="21"/>
        <v>0.0006259999999999999</v>
      </c>
      <c r="I224" s="47">
        <f t="shared" si="21"/>
        <v>0.000617</v>
      </c>
      <c r="J224" s="47">
        <f t="shared" si="21"/>
        <v>0.000614</v>
      </c>
    </row>
    <row r="225" spans="1:10" ht="12.75">
      <c r="A225" s="40">
        <f t="shared" si="16"/>
        <v>0.48</v>
      </c>
      <c r="B225" s="47">
        <f t="shared" si="20"/>
        <v>0.000595</v>
      </c>
      <c r="C225" s="47">
        <f t="shared" si="21"/>
        <v>0.000583</v>
      </c>
      <c r="D225" s="47">
        <f t="shared" si="21"/>
        <v>0.000591</v>
      </c>
      <c r="E225" s="47">
        <f t="shared" si="21"/>
        <v>0.000585</v>
      </c>
      <c r="F225" s="47">
        <f t="shared" si="21"/>
        <v>0.000584</v>
      </c>
      <c r="G225" s="47">
        <f t="shared" si="21"/>
        <v>0.000582</v>
      </c>
      <c r="H225" s="47">
        <f t="shared" si="21"/>
        <v>0.0005780000000000001</v>
      </c>
      <c r="I225" s="47">
        <f t="shared" si="21"/>
        <v>0.0005740000000000001</v>
      </c>
      <c r="J225" s="47">
        <f t="shared" si="21"/>
        <v>0.00057</v>
      </c>
    </row>
    <row r="226" spans="1:10" ht="12.75">
      <c r="A226" s="40">
        <f t="shared" si="16"/>
        <v>0.49</v>
      </c>
      <c r="B226" s="47">
        <f t="shared" si="20"/>
        <v>0.000551</v>
      </c>
      <c r="C226" s="47">
        <f t="shared" si="21"/>
        <v>0.00054</v>
      </c>
      <c r="D226" s="47">
        <f t="shared" si="21"/>
        <v>0.000544</v>
      </c>
      <c r="E226" s="47">
        <f t="shared" si="21"/>
        <v>0.000542</v>
      </c>
      <c r="F226" s="47">
        <f t="shared" si="21"/>
        <v>0.000541</v>
      </c>
      <c r="G226" s="47">
        <f t="shared" si="21"/>
        <v>0.000539</v>
      </c>
      <c r="H226" s="47">
        <f t="shared" si="21"/>
        <v>0.000539</v>
      </c>
      <c r="I226" s="47">
        <f t="shared" si="21"/>
        <v>0.000535</v>
      </c>
      <c r="J226" s="47">
        <f t="shared" si="21"/>
        <v>0.0005269999999999999</v>
      </c>
    </row>
    <row r="227" spans="1:10" ht="12.75">
      <c r="A227" s="40">
        <f t="shared" si="16"/>
        <v>0.5</v>
      </c>
      <c r="B227" s="47">
        <f t="shared" si="20"/>
        <v>0.000508</v>
      </c>
      <c r="C227" s="47">
        <f t="shared" si="21"/>
        <v>0.0005059999999999999</v>
      </c>
      <c r="D227" s="47">
        <f t="shared" si="21"/>
        <v>0.0005110000000000001</v>
      </c>
      <c r="E227" s="47">
        <f t="shared" si="21"/>
        <v>0.000508</v>
      </c>
      <c r="F227" s="47">
        <f t="shared" si="21"/>
        <v>0.0004969999999999999</v>
      </c>
      <c r="G227" s="47">
        <f t="shared" si="21"/>
        <v>0.000496</v>
      </c>
      <c r="H227" s="47">
        <f t="shared" si="21"/>
        <v>0.000496</v>
      </c>
      <c r="I227" s="47">
        <f t="shared" si="21"/>
        <v>0.0004969999999999999</v>
      </c>
      <c r="J227" s="47">
        <f t="shared" si="21"/>
        <v>0.000493</v>
      </c>
    </row>
    <row r="228" spans="1:10" ht="12.75">
      <c r="A228" s="40">
        <f t="shared" si="16"/>
        <v>0.51</v>
      </c>
      <c r="B228" s="47">
        <f t="shared" si="20"/>
        <v>0.00047400000000000003</v>
      </c>
      <c r="C228" s="47">
        <f t="shared" si="21"/>
        <v>0.00046699999999999997</v>
      </c>
      <c r="D228" s="47">
        <f t="shared" si="21"/>
        <v>0.00047400000000000003</v>
      </c>
      <c r="E228" s="47">
        <f t="shared" si="21"/>
        <v>0.00047000000000000004</v>
      </c>
      <c r="F228" s="47">
        <f t="shared" si="21"/>
        <v>0.000469</v>
      </c>
      <c r="G228" s="47">
        <f t="shared" si="21"/>
        <v>0.00046699999999999997</v>
      </c>
      <c r="H228" s="47">
        <f t="shared" si="21"/>
        <v>0.00046699999999999997</v>
      </c>
      <c r="I228" s="47">
        <f t="shared" si="21"/>
        <v>0.000463</v>
      </c>
      <c r="J228" s="47">
        <f t="shared" si="21"/>
        <v>0.000459</v>
      </c>
    </row>
    <row r="229" spans="1:10" ht="12.75">
      <c r="A229" s="40">
        <f t="shared" si="16"/>
        <v>0.52</v>
      </c>
      <c r="B229" s="47">
        <f t="shared" si="20"/>
        <v>0.00044509269867722107</v>
      </c>
      <c r="C229" s="47">
        <f t="shared" si="21"/>
        <v>0.0004430922820539526</v>
      </c>
      <c r="D229" s="47">
        <f t="shared" si="21"/>
        <v>0.00044609290698885526</v>
      </c>
      <c r="E229" s="47">
        <f t="shared" si="21"/>
        <v>0.0004410918654306843</v>
      </c>
      <c r="F229" s="47">
        <f t="shared" si="21"/>
        <v>0.000435090615560879</v>
      </c>
      <c r="G229" s="47">
        <f t="shared" si="21"/>
        <v>0.00043909144880741583</v>
      </c>
      <c r="H229" s="47">
        <f t="shared" si="21"/>
        <v>0.00043309019893761065</v>
      </c>
      <c r="I229" s="47">
        <f t="shared" si="21"/>
        <v>0.0004290893656910738</v>
      </c>
      <c r="J229" s="47">
        <f t="shared" si="21"/>
        <v>0.0004250885324445369</v>
      </c>
    </row>
    <row r="230" spans="1:10" ht="12.75">
      <c r="A230" s="40">
        <f t="shared" si="16"/>
        <v>0.53</v>
      </c>
      <c r="B230" s="47">
        <f t="shared" si="20"/>
        <v>0.000411</v>
      </c>
      <c r="C230" s="47">
        <f t="shared" si="21"/>
        <v>0.00041</v>
      </c>
      <c r="D230" s="47">
        <f t="shared" si="21"/>
        <v>0.000417</v>
      </c>
      <c r="E230" s="47">
        <f t="shared" si="21"/>
        <v>0.000412</v>
      </c>
      <c r="F230" s="47">
        <f t="shared" si="21"/>
        <v>0.000407</v>
      </c>
      <c r="G230" s="47">
        <f t="shared" si="21"/>
        <v>0.00041</v>
      </c>
      <c r="H230" s="47">
        <f t="shared" si="21"/>
        <v>0.000404</v>
      </c>
      <c r="I230" s="47">
        <f t="shared" si="21"/>
        <v>0.0004</v>
      </c>
      <c r="J230" s="47">
        <f t="shared" si="21"/>
        <v>0.000401</v>
      </c>
    </row>
    <row r="231" spans="1:10" ht="12.75">
      <c r="A231" s="40">
        <f t="shared" si="16"/>
        <v>0.54</v>
      </c>
      <c r="B231" s="47">
        <f t="shared" si="20"/>
        <v>0.0003920816581606082</v>
      </c>
      <c r="C231" s="47">
        <f t="shared" si="21"/>
        <v>0.0003900812415373398</v>
      </c>
      <c r="D231" s="47">
        <f t="shared" si="21"/>
        <v>0.00039408207478387665</v>
      </c>
      <c r="E231" s="47">
        <f t="shared" si="21"/>
        <v>0.00039808290803041346</v>
      </c>
      <c r="F231" s="47">
        <f t="shared" si="21"/>
        <v>0.0003920816581606082</v>
      </c>
      <c r="G231" s="47">
        <f t="shared" si="21"/>
        <v>0.00039108144984897404</v>
      </c>
      <c r="H231" s="47">
        <f t="shared" si="21"/>
        <v>0.0003900812415373398</v>
      </c>
      <c r="I231" s="47">
        <f t="shared" si="21"/>
        <v>0.000386080408290803</v>
      </c>
      <c r="J231" s="47">
        <f t="shared" si="21"/>
        <v>0.0003820795750442662</v>
      </c>
    </row>
    <row r="232" spans="1:10" ht="12.75">
      <c r="A232" s="40">
        <f t="shared" si="16"/>
        <v>0.55</v>
      </c>
      <c r="B232" s="47">
        <f aca="true" t="shared" si="22" ref="B232:J232">B116*$M116/10000</f>
        <v>0.000368</v>
      </c>
      <c r="C232" s="47">
        <f t="shared" si="22"/>
        <v>0.000361</v>
      </c>
      <c r="D232" s="47">
        <f t="shared" si="22"/>
        <v>0.000371</v>
      </c>
      <c r="E232" s="47">
        <f t="shared" si="22"/>
        <v>0.00036899999999999997</v>
      </c>
      <c r="F232" s="47">
        <f t="shared" si="22"/>
        <v>0.000363</v>
      </c>
      <c r="G232" s="47">
        <f t="shared" si="22"/>
        <v>0.000362</v>
      </c>
      <c r="H232" s="47">
        <f t="shared" si="22"/>
        <v>0.000361</v>
      </c>
      <c r="I232" s="47">
        <f t="shared" si="22"/>
        <v>0.000352</v>
      </c>
      <c r="J232" s="47">
        <f t="shared" si="22"/>
        <v>0.00035299999999999996</v>
      </c>
    </row>
    <row r="233" spans="1:10" ht="12.75">
      <c r="A233" s="40">
        <f>A117/100</f>
        <v>0.56</v>
      </c>
      <c r="B233" s="47">
        <f aca="true" t="shared" si="23" ref="B233:J233">B117*$M117/10000</f>
        <v>0.00034807249244870323</v>
      </c>
      <c r="C233" s="47">
        <f t="shared" si="23"/>
        <v>0.00034707228413706904</v>
      </c>
      <c r="D233" s="47">
        <f t="shared" si="23"/>
        <v>0.00035207332569524004</v>
      </c>
      <c r="E233" s="47">
        <f t="shared" si="23"/>
        <v>0.00035007290907197166</v>
      </c>
      <c r="F233" s="47">
        <f t="shared" si="23"/>
        <v>0.0003490727007603375</v>
      </c>
      <c r="G233" s="47">
        <f t="shared" si="23"/>
        <v>0.00034807249244870323</v>
      </c>
      <c r="H233" s="47">
        <f t="shared" si="23"/>
        <v>0.00034707228413706904</v>
      </c>
      <c r="I233" s="47">
        <f t="shared" si="23"/>
        <v>0.00034707228413706904</v>
      </c>
      <c r="J233" s="47">
        <f t="shared" si="23"/>
        <v>0.0003380704093323612</v>
      </c>
    </row>
    <row r="234" spans="1:10" ht="12.75">
      <c r="A234" s="1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4" t="s">
        <v>124</v>
      </c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40">
        <v>0</v>
      </c>
      <c r="B236" s="48">
        <f>B177/$F$177-1</f>
        <v>-0.003652570931623078</v>
      </c>
      <c r="C236" s="48">
        <f aca="true" t="shared" si="24" ref="C236:J236">C177/$F$177-1</f>
        <v>-0.0016306120230461518</v>
      </c>
      <c r="D236" s="48">
        <f t="shared" si="24"/>
        <v>-0.001021850201108787</v>
      </c>
      <c r="E236" s="48">
        <f t="shared" si="24"/>
        <v>-0.0006522448092184385</v>
      </c>
      <c r="F236" s="48">
        <f t="shared" si="24"/>
        <v>0</v>
      </c>
      <c r="G236" s="48">
        <f t="shared" si="24"/>
        <v>0.00036960539189023756</v>
      </c>
      <c r="H236" s="48">
        <f t="shared" si="24"/>
        <v>0.0009131427329056585</v>
      </c>
      <c r="I236" s="48">
        <f t="shared" si="24"/>
        <v>0.000782693771061993</v>
      </c>
      <c r="J236" s="48">
        <f t="shared" si="24"/>
        <v>-0.002652462224154717</v>
      </c>
    </row>
    <row r="237" spans="1:10" ht="12.75">
      <c r="A237" s="1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51">
      <c r="A238" s="49" t="s">
        <v>119</v>
      </c>
      <c r="B238" s="50">
        <f aca="true" t="shared" si="25" ref="B238:J238">SUM(B121/2,B233/2,B122:B232)*0.01</f>
        <v>0.023175167919344947</v>
      </c>
      <c r="C238" s="50">
        <f t="shared" si="25"/>
        <v>0.02323940084928841</v>
      </c>
      <c r="D238" s="50">
        <f t="shared" si="25"/>
        <v>0.023274397576227988</v>
      </c>
      <c r="E238" s="50">
        <f t="shared" si="25"/>
        <v>0.02327932301365898</v>
      </c>
      <c r="F238" s="50">
        <f t="shared" si="25"/>
        <v>0.023285968260519978</v>
      </c>
      <c r="G238" s="50">
        <f t="shared" si="25"/>
        <v>0.02327825268660191</v>
      </c>
      <c r="H238" s="50">
        <f t="shared" si="25"/>
        <v>0.023268366375290603</v>
      </c>
      <c r="I238" s="50">
        <f t="shared" si="25"/>
        <v>0.023231103961971353</v>
      </c>
      <c r="J238" s="50">
        <f t="shared" si="25"/>
        <v>0.023116169318576515</v>
      </c>
    </row>
    <row r="239" spans="1:10" ht="51">
      <c r="A239" s="49" t="s">
        <v>120</v>
      </c>
      <c r="B239" s="50">
        <f aca="true" t="shared" si="26" ref="B239:J239">SUM(B162/2,B192/2,B163:B191)*0.01</f>
        <v>0.013746378711188235</v>
      </c>
      <c r="C239" s="50">
        <f t="shared" si="26"/>
        <v>0.013773034188282397</v>
      </c>
      <c r="D239" s="50">
        <f t="shared" si="26"/>
        <v>0.013784074370578506</v>
      </c>
      <c r="E239" s="50">
        <f t="shared" si="26"/>
        <v>0.013787919428911943</v>
      </c>
      <c r="F239" s="50">
        <f t="shared" si="26"/>
        <v>0.013797294579961624</v>
      </c>
      <c r="G239" s="50">
        <f t="shared" si="26"/>
        <v>0.013801999668504157</v>
      </c>
      <c r="H239" s="50">
        <f t="shared" si="26"/>
        <v>0.013810199809131759</v>
      </c>
      <c r="I239" s="50">
        <f t="shared" si="26"/>
        <v>0.013808509782045715</v>
      </c>
      <c r="J239" s="50">
        <f t="shared" si="26"/>
        <v>0.01376789908307656</v>
      </c>
    </row>
    <row r="240" spans="1:10" ht="38.25">
      <c r="A240" s="49" t="s">
        <v>117</v>
      </c>
      <c r="B240" s="48">
        <f>B238/$F$238-1</f>
        <v>-0.0047582449626063505</v>
      </c>
      <c r="C240" s="48">
        <f aca="true" t="shared" si="27" ref="C240:J240">C238/$F$238-1</f>
        <v>-0.001999805664534837</v>
      </c>
      <c r="D240" s="48">
        <f t="shared" si="27"/>
        <v>-0.0004968951328344628</v>
      </c>
      <c r="E240" s="48">
        <f t="shared" si="27"/>
        <v>-0.00028537558699082144</v>
      </c>
      <c r="F240" s="48">
        <f t="shared" si="27"/>
        <v>0</v>
      </c>
      <c r="G240" s="48">
        <f t="shared" si="27"/>
        <v>-0.00033134005130242006</v>
      </c>
      <c r="H240" s="48">
        <f t="shared" si="27"/>
        <v>-0.0007559009370985414</v>
      </c>
      <c r="I240" s="48">
        <f t="shared" si="27"/>
        <v>-0.0023561098226542176</v>
      </c>
      <c r="J240" s="48">
        <f t="shared" si="27"/>
        <v>-0.007291899569894511</v>
      </c>
    </row>
    <row r="241" spans="1:10" ht="51">
      <c r="A241" s="49" t="s">
        <v>118</v>
      </c>
      <c r="B241" s="48">
        <f>B239/$F$239-1</f>
        <v>-0.0036902791687390968</v>
      </c>
      <c r="C241" s="48">
        <f aca="true" t="shared" si="28" ref="C241:J241">C239/$F$239-1</f>
        <v>-0.0017583441114942255</v>
      </c>
      <c r="D241" s="48">
        <f t="shared" si="28"/>
        <v>-0.0009581740323438837</v>
      </c>
      <c r="E241" s="48">
        <f t="shared" si="28"/>
        <v>-0.0006794919826743628</v>
      </c>
      <c r="F241" s="48">
        <f t="shared" si="28"/>
        <v>0</v>
      </c>
      <c r="G241" s="48">
        <f t="shared" si="28"/>
        <v>0.0003410152994316462</v>
      </c>
      <c r="H241" s="48">
        <f t="shared" si="28"/>
        <v>0.0009353449036941797</v>
      </c>
      <c r="I241" s="48">
        <f t="shared" si="28"/>
        <v>0.000812855159328052</v>
      </c>
      <c r="J241" s="48">
        <f t="shared" si="28"/>
        <v>-0.002130526148782508</v>
      </c>
    </row>
    <row r="243" spans="5:7" ht="12.75">
      <c r="E243" s="1" t="s">
        <v>122</v>
      </c>
      <c r="F243" s="38">
        <f>SUM(C162:I192)/31/7</f>
        <v>0.04598046162194232</v>
      </c>
      <c r="G243" s="4" t="s">
        <v>205</v>
      </c>
    </row>
    <row r="244" spans="5:7" ht="12.75">
      <c r="E244" s="1" t="s">
        <v>123</v>
      </c>
      <c r="F244" s="10">
        <f>F238/F243</f>
        <v>0.5064318068831151</v>
      </c>
      <c r="G244" s="4" t="s">
        <v>206</v>
      </c>
    </row>
    <row r="245" spans="2:10" ht="12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2.75">
      <c r="B246" s="3"/>
      <c r="C246" s="3"/>
      <c r="D246" s="3"/>
      <c r="E246" s="3"/>
      <c r="F246" s="3"/>
      <c r="G246" s="3"/>
      <c r="H246" s="3"/>
      <c r="I246" s="3"/>
      <c r="J246" s="3"/>
    </row>
    <row r="247" spans="14:15" ht="12.75">
      <c r="N247" s="7"/>
      <c r="O247" s="7"/>
    </row>
    <row r="248" spans="6:7" ht="12.75">
      <c r="F248" s="5"/>
      <c r="G248" s="5"/>
    </row>
  </sheetData>
  <printOptions/>
  <pageMargins left="0.984251968503937" right="0.7874015748031497" top="1.1811023622047245" bottom="0.5905511811023623" header="0" footer="0.3937007874015748"/>
  <pageSetup horizontalDpi="1200" verticalDpi="1200" orientation="landscape" paperSize="9" r:id="rId1"/>
  <headerFooter alignWithMargins="0">
    <oddFooter>&amp;L&amp;P+7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4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375" style="2" customWidth="1"/>
    <col min="12" max="12" width="8.75390625" style="0" customWidth="1"/>
    <col min="13" max="13" width="14.125" style="0" customWidth="1"/>
  </cols>
  <sheetData>
    <row r="1" ht="12.75">
      <c r="A1" s="9" t="s">
        <v>217</v>
      </c>
    </row>
    <row r="2" spans="1:13" ht="25.5">
      <c r="A2" s="40" t="s">
        <v>116</v>
      </c>
      <c r="B2" s="40">
        <v>-19.647</v>
      </c>
      <c r="C2" s="40">
        <v>-14.647</v>
      </c>
      <c r="D2" s="40">
        <v>-9.142</v>
      </c>
      <c r="E2" s="40">
        <v>-4.564</v>
      </c>
      <c r="F2" s="40">
        <v>1.181</v>
      </c>
      <c r="G2" s="40">
        <v>5.351</v>
      </c>
      <c r="H2" s="40">
        <v>10.516</v>
      </c>
      <c r="I2" s="40">
        <v>15.457</v>
      </c>
      <c r="J2" s="40">
        <v>20.777</v>
      </c>
      <c r="K2" s="40" t="s">
        <v>113</v>
      </c>
      <c r="L2" s="41" t="s">
        <v>114</v>
      </c>
      <c r="M2" s="42" t="s">
        <v>115</v>
      </c>
    </row>
    <row r="3" spans="1:13" ht="12.75">
      <c r="A3" s="40" t="s">
        <v>0</v>
      </c>
      <c r="B3" s="43">
        <v>7.03</v>
      </c>
      <c r="C3" s="43">
        <v>6.85</v>
      </c>
      <c r="D3" s="43">
        <v>6.86</v>
      </c>
      <c r="E3" s="43">
        <v>6.82</v>
      </c>
      <c r="F3" s="43">
        <v>6.9</v>
      </c>
      <c r="G3" s="43">
        <v>6.74</v>
      </c>
      <c r="H3" s="43">
        <v>6.77</v>
      </c>
      <c r="I3" s="43">
        <v>6.8</v>
      </c>
      <c r="J3" s="43">
        <v>6.72</v>
      </c>
      <c r="K3" s="51">
        <v>191.98</v>
      </c>
      <c r="L3" s="45">
        <f>0.00626*K3</f>
        <v>1.2017947999999998</v>
      </c>
      <c r="M3" s="45">
        <f>$K$3/K3</f>
        <v>1</v>
      </c>
    </row>
    <row r="4" spans="1:13" ht="12.75">
      <c r="A4" s="40" t="s">
        <v>1</v>
      </c>
      <c r="B4" s="43">
        <v>7.51</v>
      </c>
      <c r="C4" s="43">
        <v>7.43</v>
      </c>
      <c r="D4" s="43">
        <v>7.37</v>
      </c>
      <c r="E4" s="43">
        <v>7.39</v>
      </c>
      <c r="F4" s="43">
        <v>7.38</v>
      </c>
      <c r="G4" s="43">
        <v>7.22</v>
      </c>
      <c r="H4" s="43">
        <v>7.26</v>
      </c>
      <c r="I4" s="43">
        <v>7.29</v>
      </c>
      <c r="J4" s="43">
        <v>7.16</v>
      </c>
      <c r="K4" s="51">
        <v>192</v>
      </c>
      <c r="L4" s="45">
        <f aca="true" t="shared" si="0" ref="L4:L67">0.00626*K4</f>
        <v>1.2019199999999999</v>
      </c>
      <c r="M4" s="45">
        <f aca="true" t="shared" si="1" ref="M4:M67">$K$3/K4</f>
        <v>0.9998958333333333</v>
      </c>
    </row>
    <row r="5" spans="1:13" ht="12.75">
      <c r="A5" s="40" t="s">
        <v>3</v>
      </c>
      <c r="B5" s="43">
        <v>8</v>
      </c>
      <c r="C5" s="43">
        <v>7.86</v>
      </c>
      <c r="D5" s="43">
        <v>7.84</v>
      </c>
      <c r="E5" s="43">
        <v>7.82</v>
      </c>
      <c r="F5" s="43">
        <v>7.86</v>
      </c>
      <c r="G5" s="43">
        <v>7.7</v>
      </c>
      <c r="H5" s="43">
        <v>7.74</v>
      </c>
      <c r="I5" s="43">
        <v>7.72</v>
      </c>
      <c r="J5" s="43">
        <v>7.64</v>
      </c>
      <c r="K5" s="51">
        <v>192</v>
      </c>
      <c r="L5" s="45">
        <f t="shared" si="0"/>
        <v>1.2019199999999999</v>
      </c>
      <c r="M5" s="45">
        <f t="shared" si="1"/>
        <v>0.9998958333333333</v>
      </c>
    </row>
    <row r="6" spans="1:13" ht="12.75">
      <c r="A6" s="40" t="s">
        <v>4</v>
      </c>
      <c r="B6" s="43">
        <v>8.58</v>
      </c>
      <c r="C6" s="43">
        <v>8.49</v>
      </c>
      <c r="D6" s="43">
        <v>8.45</v>
      </c>
      <c r="E6" s="43">
        <v>8.45</v>
      </c>
      <c r="F6" s="43">
        <v>8.38</v>
      </c>
      <c r="G6" s="43">
        <v>8.27</v>
      </c>
      <c r="H6" s="43">
        <v>8.27</v>
      </c>
      <c r="I6" s="43">
        <v>8.25</v>
      </c>
      <c r="J6" s="43">
        <v>8.13</v>
      </c>
      <c r="K6" s="51">
        <v>192</v>
      </c>
      <c r="L6" s="45">
        <f t="shared" si="0"/>
        <v>1.2019199999999999</v>
      </c>
      <c r="M6" s="45">
        <f t="shared" si="1"/>
        <v>0.9998958333333333</v>
      </c>
    </row>
    <row r="7" spans="1:13" ht="12.75">
      <c r="A7" s="40" t="s">
        <v>5</v>
      </c>
      <c r="B7" s="43">
        <v>9.35</v>
      </c>
      <c r="C7" s="43">
        <v>9.21</v>
      </c>
      <c r="D7" s="43">
        <v>9.15</v>
      </c>
      <c r="E7" s="43">
        <v>9.12</v>
      </c>
      <c r="F7" s="43">
        <v>9.1</v>
      </c>
      <c r="G7" s="43">
        <v>8.99</v>
      </c>
      <c r="H7" s="43">
        <v>8.89</v>
      </c>
      <c r="I7" s="43">
        <v>8.93</v>
      </c>
      <c r="J7" s="43">
        <v>8.8</v>
      </c>
      <c r="K7" s="51">
        <v>191.98</v>
      </c>
      <c r="L7" s="45">
        <f t="shared" si="0"/>
        <v>1.2017947999999998</v>
      </c>
      <c r="M7" s="45">
        <f t="shared" si="1"/>
        <v>1</v>
      </c>
    </row>
    <row r="8" spans="1:13" ht="12.75">
      <c r="A8" s="40" t="s">
        <v>6</v>
      </c>
      <c r="B8" s="43">
        <v>10.03</v>
      </c>
      <c r="C8" s="43">
        <v>9.94</v>
      </c>
      <c r="D8" s="43">
        <v>9.81</v>
      </c>
      <c r="E8" s="43">
        <v>9.79</v>
      </c>
      <c r="F8" s="43">
        <v>9.82</v>
      </c>
      <c r="G8" s="43">
        <v>9.65</v>
      </c>
      <c r="H8" s="43">
        <v>9.57</v>
      </c>
      <c r="I8" s="43">
        <v>9.51</v>
      </c>
      <c r="J8" s="43">
        <v>9.43</v>
      </c>
      <c r="K8" s="51">
        <v>191.98</v>
      </c>
      <c r="L8" s="45">
        <f t="shared" si="0"/>
        <v>1.2017947999999998</v>
      </c>
      <c r="M8" s="45">
        <f t="shared" si="1"/>
        <v>1</v>
      </c>
    </row>
    <row r="9" spans="1:13" ht="12.75">
      <c r="A9" s="40" t="s">
        <v>7</v>
      </c>
      <c r="B9" s="43">
        <v>10.71</v>
      </c>
      <c r="C9" s="43">
        <v>10.56</v>
      </c>
      <c r="D9" s="43">
        <v>10.51</v>
      </c>
      <c r="E9" s="43">
        <v>10.46</v>
      </c>
      <c r="F9" s="43">
        <v>10.44</v>
      </c>
      <c r="G9" s="43">
        <v>10.32</v>
      </c>
      <c r="H9" s="43">
        <v>10.24</v>
      </c>
      <c r="I9" s="43">
        <v>10.18</v>
      </c>
      <c r="J9" s="43">
        <v>10.11</v>
      </c>
      <c r="K9" s="51">
        <v>192</v>
      </c>
      <c r="L9" s="45">
        <f t="shared" si="0"/>
        <v>1.2019199999999999</v>
      </c>
      <c r="M9" s="45">
        <f t="shared" si="1"/>
        <v>0.9998958333333333</v>
      </c>
    </row>
    <row r="10" spans="1:13" ht="12.75">
      <c r="A10" s="40" t="s">
        <v>8</v>
      </c>
      <c r="B10" s="43">
        <v>11.67</v>
      </c>
      <c r="C10" s="43">
        <v>11.43</v>
      </c>
      <c r="D10" s="43">
        <v>11.41</v>
      </c>
      <c r="E10" s="43">
        <v>11.42</v>
      </c>
      <c r="F10" s="43">
        <v>11.3</v>
      </c>
      <c r="G10" s="43">
        <v>11.18</v>
      </c>
      <c r="H10" s="43">
        <v>11.1</v>
      </c>
      <c r="I10" s="43">
        <v>11.05</v>
      </c>
      <c r="J10" s="43">
        <v>10.93</v>
      </c>
      <c r="K10" s="51">
        <v>192</v>
      </c>
      <c r="L10" s="45">
        <f t="shared" si="0"/>
        <v>1.2019199999999999</v>
      </c>
      <c r="M10" s="45">
        <f t="shared" si="1"/>
        <v>0.9998958333333333</v>
      </c>
    </row>
    <row r="11" spans="1:13" ht="12.75">
      <c r="A11" s="40" t="s">
        <v>9</v>
      </c>
      <c r="B11" s="43">
        <v>12.54</v>
      </c>
      <c r="C11" s="43">
        <v>12.44</v>
      </c>
      <c r="D11" s="43">
        <v>12.3</v>
      </c>
      <c r="E11" s="43">
        <v>12.28</v>
      </c>
      <c r="F11" s="43">
        <v>12.21</v>
      </c>
      <c r="G11" s="43">
        <v>11.99</v>
      </c>
      <c r="H11" s="43">
        <v>11.97</v>
      </c>
      <c r="I11" s="43">
        <v>11.92</v>
      </c>
      <c r="J11" s="43">
        <v>11.8</v>
      </c>
      <c r="K11" s="51">
        <v>191.98</v>
      </c>
      <c r="L11" s="45">
        <f t="shared" si="0"/>
        <v>1.2017947999999998</v>
      </c>
      <c r="M11" s="45">
        <f t="shared" si="1"/>
        <v>1</v>
      </c>
    </row>
    <row r="12" spans="1:13" ht="12.75">
      <c r="A12" s="40" t="s">
        <v>10</v>
      </c>
      <c r="B12" s="43">
        <v>13.51</v>
      </c>
      <c r="C12" s="43">
        <v>13.31</v>
      </c>
      <c r="D12" s="43">
        <v>13.28</v>
      </c>
      <c r="E12" s="43">
        <v>13.19</v>
      </c>
      <c r="F12" s="43">
        <v>13.21</v>
      </c>
      <c r="G12" s="43">
        <v>12.94</v>
      </c>
      <c r="H12" s="43">
        <v>12.84</v>
      </c>
      <c r="I12" s="43">
        <v>12.83</v>
      </c>
      <c r="J12" s="43">
        <v>12.67</v>
      </c>
      <c r="K12" s="51">
        <v>192</v>
      </c>
      <c r="L12" s="45">
        <f t="shared" si="0"/>
        <v>1.2019199999999999</v>
      </c>
      <c r="M12" s="45">
        <f t="shared" si="1"/>
        <v>0.9998958333333333</v>
      </c>
    </row>
    <row r="13" spans="1:13" ht="12.75">
      <c r="A13" s="40" t="s">
        <v>11</v>
      </c>
      <c r="B13" s="43">
        <v>14.72</v>
      </c>
      <c r="C13" s="43">
        <v>14.56</v>
      </c>
      <c r="D13" s="43">
        <v>14.55</v>
      </c>
      <c r="E13" s="43">
        <v>14.44</v>
      </c>
      <c r="F13" s="43">
        <v>14.32</v>
      </c>
      <c r="G13" s="43">
        <v>14.09</v>
      </c>
      <c r="H13" s="43">
        <v>14.04</v>
      </c>
      <c r="I13" s="43">
        <v>13.94</v>
      </c>
      <c r="J13" s="43">
        <v>13.78</v>
      </c>
      <c r="K13" s="51">
        <v>191.98</v>
      </c>
      <c r="L13" s="45">
        <f t="shared" si="0"/>
        <v>1.2017947999999998</v>
      </c>
      <c r="M13" s="45">
        <f t="shared" si="1"/>
        <v>1</v>
      </c>
    </row>
    <row r="14" spans="1:13" ht="12.75">
      <c r="A14" s="40" t="s">
        <v>12</v>
      </c>
      <c r="B14" s="43">
        <v>15.98</v>
      </c>
      <c r="C14" s="43">
        <v>15.86</v>
      </c>
      <c r="D14" s="43">
        <v>15.77</v>
      </c>
      <c r="E14" s="43">
        <v>15.63</v>
      </c>
      <c r="F14" s="43">
        <v>15.56</v>
      </c>
      <c r="G14" s="43">
        <v>15.33</v>
      </c>
      <c r="H14" s="43">
        <v>15.19</v>
      </c>
      <c r="I14" s="43">
        <v>15.15</v>
      </c>
      <c r="J14" s="43">
        <v>14.94</v>
      </c>
      <c r="K14" s="51">
        <v>191.98</v>
      </c>
      <c r="L14" s="45">
        <f t="shared" si="0"/>
        <v>1.2017947999999998</v>
      </c>
      <c r="M14" s="45">
        <f t="shared" si="1"/>
        <v>1</v>
      </c>
    </row>
    <row r="15" spans="1:13" ht="12.75">
      <c r="A15" s="40" t="s">
        <v>13</v>
      </c>
      <c r="B15" s="43">
        <v>17.48</v>
      </c>
      <c r="C15" s="43">
        <v>17.21</v>
      </c>
      <c r="D15" s="43">
        <v>17.22</v>
      </c>
      <c r="E15" s="43">
        <v>17.02</v>
      </c>
      <c r="F15" s="43">
        <v>16.95</v>
      </c>
      <c r="G15" s="43">
        <v>16.71</v>
      </c>
      <c r="H15" s="43">
        <v>16.59</v>
      </c>
      <c r="I15" s="43">
        <v>16.5</v>
      </c>
      <c r="J15" s="43">
        <v>16.3</v>
      </c>
      <c r="K15" s="51">
        <v>191.98</v>
      </c>
      <c r="L15" s="45">
        <f t="shared" si="0"/>
        <v>1.2017947999999998</v>
      </c>
      <c r="M15" s="45">
        <f t="shared" si="1"/>
        <v>1</v>
      </c>
    </row>
    <row r="16" spans="1:13" ht="12.75">
      <c r="A16" s="40" t="s">
        <v>14</v>
      </c>
      <c r="B16" s="43">
        <v>19.12</v>
      </c>
      <c r="C16" s="43">
        <v>18.85</v>
      </c>
      <c r="D16" s="43">
        <v>18.86</v>
      </c>
      <c r="E16" s="43">
        <v>18.61</v>
      </c>
      <c r="F16" s="43">
        <v>18.57</v>
      </c>
      <c r="G16" s="43">
        <v>18.28</v>
      </c>
      <c r="H16" s="43">
        <v>18.13</v>
      </c>
      <c r="I16" s="43">
        <v>18.04</v>
      </c>
      <c r="J16" s="43">
        <v>17.8</v>
      </c>
      <c r="K16" s="51">
        <v>192</v>
      </c>
      <c r="L16" s="45">
        <f t="shared" si="0"/>
        <v>1.2019199999999999</v>
      </c>
      <c r="M16" s="45">
        <f t="shared" si="1"/>
        <v>0.9998958333333333</v>
      </c>
    </row>
    <row r="17" spans="1:13" ht="12.75">
      <c r="A17" s="40" t="s">
        <v>15</v>
      </c>
      <c r="B17" s="43">
        <v>20.91</v>
      </c>
      <c r="C17" s="43">
        <v>20.63</v>
      </c>
      <c r="D17" s="43">
        <v>20.6</v>
      </c>
      <c r="E17" s="43">
        <v>20.38</v>
      </c>
      <c r="F17" s="43">
        <v>20.3</v>
      </c>
      <c r="G17" s="43">
        <v>20</v>
      </c>
      <c r="H17" s="43">
        <v>19.86</v>
      </c>
      <c r="I17" s="43">
        <v>19.73</v>
      </c>
      <c r="J17" s="43">
        <v>19.49</v>
      </c>
      <c r="K17" s="51">
        <v>192</v>
      </c>
      <c r="L17" s="45">
        <f t="shared" si="0"/>
        <v>1.2019199999999999</v>
      </c>
      <c r="M17" s="45">
        <f t="shared" si="1"/>
        <v>0.9998958333333333</v>
      </c>
    </row>
    <row r="18" spans="1:13" ht="12.75">
      <c r="A18" s="40" t="s">
        <v>16</v>
      </c>
      <c r="B18" s="43">
        <v>22.99</v>
      </c>
      <c r="C18" s="43">
        <v>22.7</v>
      </c>
      <c r="D18" s="43">
        <v>22.66</v>
      </c>
      <c r="E18" s="43">
        <v>22.39</v>
      </c>
      <c r="F18" s="43">
        <v>22.31</v>
      </c>
      <c r="G18" s="43">
        <v>22</v>
      </c>
      <c r="H18" s="43">
        <v>21.83</v>
      </c>
      <c r="I18" s="43">
        <v>21.71</v>
      </c>
      <c r="J18" s="43">
        <v>21.42</v>
      </c>
      <c r="K18" s="51">
        <v>192.01</v>
      </c>
      <c r="L18" s="45">
        <f t="shared" si="0"/>
        <v>1.2019826</v>
      </c>
      <c r="M18" s="45">
        <f t="shared" si="1"/>
        <v>0.999843758137597</v>
      </c>
    </row>
    <row r="19" spans="1:13" ht="12.75">
      <c r="A19" s="40" t="s">
        <v>17</v>
      </c>
      <c r="B19" s="43">
        <v>25.41</v>
      </c>
      <c r="C19" s="43">
        <v>25.06</v>
      </c>
      <c r="D19" s="43">
        <v>25</v>
      </c>
      <c r="E19" s="43">
        <v>24.74</v>
      </c>
      <c r="F19" s="43">
        <v>24.6</v>
      </c>
      <c r="G19" s="43">
        <v>24.29</v>
      </c>
      <c r="H19" s="43">
        <v>24.1</v>
      </c>
      <c r="I19" s="43">
        <v>23.93</v>
      </c>
      <c r="J19" s="43">
        <v>23.6</v>
      </c>
      <c r="K19" s="51">
        <v>192</v>
      </c>
      <c r="L19" s="45">
        <f t="shared" si="0"/>
        <v>1.2019199999999999</v>
      </c>
      <c r="M19" s="45">
        <f t="shared" si="1"/>
        <v>0.9998958333333333</v>
      </c>
    </row>
    <row r="20" spans="1:13" ht="12.75">
      <c r="A20" s="40" t="s">
        <v>18</v>
      </c>
      <c r="B20" s="43">
        <v>28.21</v>
      </c>
      <c r="C20" s="43">
        <v>27.86</v>
      </c>
      <c r="D20" s="43">
        <v>27.77</v>
      </c>
      <c r="E20" s="43">
        <v>27.47</v>
      </c>
      <c r="F20" s="43">
        <v>27.33</v>
      </c>
      <c r="G20" s="43">
        <v>26.91</v>
      </c>
      <c r="H20" s="43">
        <v>26.79</v>
      </c>
      <c r="I20" s="43">
        <v>26.58</v>
      </c>
      <c r="J20" s="43">
        <v>26.16</v>
      </c>
      <c r="K20" s="51">
        <v>192</v>
      </c>
      <c r="L20" s="45">
        <f t="shared" si="0"/>
        <v>1.2019199999999999</v>
      </c>
      <c r="M20" s="45">
        <f t="shared" si="1"/>
        <v>0.9998958333333333</v>
      </c>
    </row>
    <row r="21" spans="1:13" ht="12.75">
      <c r="A21" s="40" t="s">
        <v>19</v>
      </c>
      <c r="B21" s="43">
        <v>31.4</v>
      </c>
      <c r="C21" s="43">
        <v>31.09</v>
      </c>
      <c r="D21" s="43">
        <v>30.91</v>
      </c>
      <c r="E21" s="43">
        <v>30.63</v>
      </c>
      <c r="F21" s="43">
        <v>30.39</v>
      </c>
      <c r="G21" s="43">
        <v>30.01</v>
      </c>
      <c r="H21" s="43">
        <v>29.77</v>
      </c>
      <c r="I21" s="43">
        <v>29.47</v>
      </c>
      <c r="J21" s="43">
        <v>29.11</v>
      </c>
      <c r="K21" s="51">
        <v>192</v>
      </c>
      <c r="L21" s="45">
        <f t="shared" si="0"/>
        <v>1.2019199999999999</v>
      </c>
      <c r="M21" s="45">
        <f t="shared" si="1"/>
        <v>0.9998958333333333</v>
      </c>
    </row>
    <row r="22" spans="1:13" ht="12.75">
      <c r="A22" s="40" t="s">
        <v>20</v>
      </c>
      <c r="B22" s="43">
        <v>35.03</v>
      </c>
      <c r="C22" s="43">
        <v>34.7</v>
      </c>
      <c r="D22" s="43">
        <v>34.52</v>
      </c>
      <c r="E22" s="43">
        <v>34.23</v>
      </c>
      <c r="F22" s="43">
        <v>33.93</v>
      </c>
      <c r="G22" s="43">
        <v>33.54</v>
      </c>
      <c r="H22" s="43">
        <v>33.19</v>
      </c>
      <c r="I22" s="43">
        <v>32.9</v>
      </c>
      <c r="J22" s="43">
        <v>32.4</v>
      </c>
      <c r="K22" s="51">
        <v>192</v>
      </c>
      <c r="L22" s="45">
        <f t="shared" si="0"/>
        <v>1.2019199999999999</v>
      </c>
      <c r="M22" s="45">
        <f t="shared" si="1"/>
        <v>0.9998958333333333</v>
      </c>
    </row>
    <row r="23" spans="1:13" ht="12.75">
      <c r="A23" s="40" t="s">
        <v>21</v>
      </c>
      <c r="B23" s="43">
        <v>39.38</v>
      </c>
      <c r="C23" s="43">
        <v>38.99</v>
      </c>
      <c r="D23" s="43">
        <v>38.75</v>
      </c>
      <c r="E23" s="43">
        <v>38.44</v>
      </c>
      <c r="F23" s="43">
        <v>38.1</v>
      </c>
      <c r="G23" s="43">
        <v>37.64</v>
      </c>
      <c r="H23" s="43">
        <v>37.28</v>
      </c>
      <c r="I23" s="43">
        <v>36.95</v>
      </c>
      <c r="J23" s="43">
        <v>36.41</v>
      </c>
      <c r="K23" s="51">
        <v>192</v>
      </c>
      <c r="L23" s="45">
        <f t="shared" si="0"/>
        <v>1.2019199999999999</v>
      </c>
      <c r="M23" s="45">
        <f t="shared" si="1"/>
        <v>0.9998958333333333</v>
      </c>
    </row>
    <row r="24" spans="1:13" ht="12.75">
      <c r="A24" s="40" t="s">
        <v>22</v>
      </c>
      <c r="B24" s="43">
        <v>44.41</v>
      </c>
      <c r="C24" s="43">
        <v>44.09</v>
      </c>
      <c r="D24" s="43">
        <v>43.81</v>
      </c>
      <c r="E24" s="43">
        <v>43.43</v>
      </c>
      <c r="F24" s="43">
        <v>43.02</v>
      </c>
      <c r="G24" s="43">
        <v>42.5</v>
      </c>
      <c r="H24" s="43">
        <v>42.09</v>
      </c>
      <c r="I24" s="43">
        <v>41.67</v>
      </c>
      <c r="J24" s="43">
        <v>41.05</v>
      </c>
      <c r="K24" s="51">
        <v>192</v>
      </c>
      <c r="L24" s="45">
        <f t="shared" si="0"/>
        <v>1.2019199999999999</v>
      </c>
      <c r="M24" s="45">
        <f t="shared" si="1"/>
        <v>0.9998958333333333</v>
      </c>
    </row>
    <row r="25" spans="1:13" ht="12.75">
      <c r="A25" s="40" t="s">
        <v>23</v>
      </c>
      <c r="B25" s="43">
        <v>50.41</v>
      </c>
      <c r="C25" s="43">
        <v>50.07</v>
      </c>
      <c r="D25" s="43">
        <v>49.81</v>
      </c>
      <c r="E25" s="43">
        <v>49.42</v>
      </c>
      <c r="F25" s="43">
        <v>48.96</v>
      </c>
      <c r="G25" s="43">
        <v>48.46</v>
      </c>
      <c r="H25" s="43">
        <v>47.91</v>
      </c>
      <c r="I25" s="43">
        <v>47.36</v>
      </c>
      <c r="J25" s="43">
        <v>46.61</v>
      </c>
      <c r="K25" s="51">
        <v>191.98</v>
      </c>
      <c r="L25" s="45">
        <f t="shared" si="0"/>
        <v>1.2017947999999998</v>
      </c>
      <c r="M25" s="45">
        <f t="shared" si="1"/>
        <v>1</v>
      </c>
    </row>
    <row r="26" spans="1:13" ht="12.75">
      <c r="A26" s="40" t="s">
        <v>24</v>
      </c>
      <c r="B26" s="43">
        <v>57.52</v>
      </c>
      <c r="C26" s="43">
        <v>57.24</v>
      </c>
      <c r="D26" s="43">
        <v>56.94</v>
      </c>
      <c r="E26" s="43">
        <v>56.61</v>
      </c>
      <c r="F26" s="43">
        <v>56.04</v>
      </c>
      <c r="G26" s="43">
        <v>55.47</v>
      </c>
      <c r="H26" s="43">
        <v>54.84</v>
      </c>
      <c r="I26" s="43">
        <v>54.16</v>
      </c>
      <c r="J26" s="43">
        <v>53.33</v>
      </c>
      <c r="K26" s="51">
        <v>191.98</v>
      </c>
      <c r="L26" s="45">
        <f t="shared" si="0"/>
        <v>1.2017947999999998</v>
      </c>
      <c r="M26" s="45">
        <f t="shared" si="1"/>
        <v>1</v>
      </c>
    </row>
    <row r="27" spans="1:13" ht="12.75">
      <c r="A27" s="40" t="s">
        <v>25</v>
      </c>
      <c r="B27" s="43">
        <v>66.27</v>
      </c>
      <c r="C27" s="43">
        <v>66.01</v>
      </c>
      <c r="D27" s="43">
        <v>65.76</v>
      </c>
      <c r="E27" s="43">
        <v>65.33</v>
      </c>
      <c r="F27" s="43">
        <v>64.7</v>
      </c>
      <c r="G27" s="43">
        <v>64.05</v>
      </c>
      <c r="H27" s="43">
        <v>63.35</v>
      </c>
      <c r="I27" s="43">
        <v>62.6</v>
      </c>
      <c r="J27" s="43">
        <v>61.55</v>
      </c>
      <c r="K27" s="51">
        <v>191.98</v>
      </c>
      <c r="L27" s="45">
        <f t="shared" si="0"/>
        <v>1.2017947999999998</v>
      </c>
      <c r="M27" s="45">
        <f t="shared" si="1"/>
        <v>1</v>
      </c>
    </row>
    <row r="28" spans="1:13" ht="12.75">
      <c r="A28" s="40" t="s">
        <v>26</v>
      </c>
      <c r="B28" s="43">
        <v>76.91</v>
      </c>
      <c r="C28" s="43">
        <v>76.8</v>
      </c>
      <c r="D28" s="43">
        <v>76.59</v>
      </c>
      <c r="E28" s="43">
        <v>76.25</v>
      </c>
      <c r="F28" s="43">
        <v>75.51</v>
      </c>
      <c r="G28" s="43">
        <v>74.83</v>
      </c>
      <c r="H28" s="43">
        <v>73.99</v>
      </c>
      <c r="I28" s="43">
        <v>73.07</v>
      </c>
      <c r="J28" s="43">
        <v>71.75</v>
      </c>
      <c r="K28" s="51">
        <v>191.98</v>
      </c>
      <c r="L28" s="45">
        <f t="shared" si="0"/>
        <v>1.2017947999999998</v>
      </c>
      <c r="M28" s="45">
        <f t="shared" si="1"/>
        <v>1</v>
      </c>
    </row>
    <row r="29" spans="1:13" ht="12.75">
      <c r="A29" s="40" t="s">
        <v>27</v>
      </c>
      <c r="B29" s="43">
        <v>90.45</v>
      </c>
      <c r="C29" s="43">
        <v>90.58</v>
      </c>
      <c r="D29" s="43">
        <v>90.42</v>
      </c>
      <c r="E29" s="43">
        <v>90.1</v>
      </c>
      <c r="F29" s="43">
        <v>89.34</v>
      </c>
      <c r="G29" s="43">
        <v>88.61</v>
      </c>
      <c r="H29" s="43">
        <v>87.55</v>
      </c>
      <c r="I29" s="43">
        <v>86.43</v>
      </c>
      <c r="J29" s="43">
        <v>84.8</v>
      </c>
      <c r="K29" s="51">
        <v>192</v>
      </c>
      <c r="L29" s="45">
        <f t="shared" si="0"/>
        <v>1.2019199999999999</v>
      </c>
      <c r="M29" s="45">
        <f t="shared" si="1"/>
        <v>0.9998958333333333</v>
      </c>
    </row>
    <row r="30" spans="1:13" ht="12.75">
      <c r="A30" s="40" t="s">
        <v>28</v>
      </c>
      <c r="B30" s="43">
        <v>108</v>
      </c>
      <c r="C30" s="43">
        <v>108.45</v>
      </c>
      <c r="D30" s="43">
        <v>108.52</v>
      </c>
      <c r="E30" s="43">
        <v>108.36</v>
      </c>
      <c r="F30" s="43">
        <v>107.47</v>
      </c>
      <c r="G30" s="43">
        <v>106.68</v>
      </c>
      <c r="H30" s="43">
        <v>105.45</v>
      </c>
      <c r="I30" s="43">
        <v>103.98</v>
      </c>
      <c r="J30" s="43">
        <v>101.92</v>
      </c>
      <c r="K30" s="51">
        <v>191.98</v>
      </c>
      <c r="L30" s="45">
        <f t="shared" si="0"/>
        <v>1.2017947999999998</v>
      </c>
      <c r="M30" s="45">
        <f t="shared" si="1"/>
        <v>1</v>
      </c>
    </row>
    <row r="31" spans="1:13" ht="12.75">
      <c r="A31" s="40" t="s">
        <v>29</v>
      </c>
      <c r="B31" s="43">
        <v>131.5</v>
      </c>
      <c r="C31" s="43">
        <v>132.54</v>
      </c>
      <c r="D31" s="43">
        <v>133</v>
      </c>
      <c r="E31" s="43">
        <v>132.99</v>
      </c>
      <c r="F31" s="43">
        <v>132.12</v>
      </c>
      <c r="G31" s="43">
        <v>131.18</v>
      </c>
      <c r="H31" s="43">
        <v>129.7</v>
      </c>
      <c r="I31" s="43">
        <v>127.9</v>
      </c>
      <c r="J31" s="43">
        <v>125.17</v>
      </c>
      <c r="K31" s="51">
        <v>191.98</v>
      </c>
      <c r="L31" s="45">
        <f t="shared" si="0"/>
        <v>1.2017947999999998</v>
      </c>
      <c r="M31" s="45">
        <f t="shared" si="1"/>
        <v>1</v>
      </c>
    </row>
    <row r="32" spans="1:13" ht="12.75">
      <c r="A32" s="40" t="s">
        <v>30</v>
      </c>
      <c r="B32" s="43">
        <v>164.62</v>
      </c>
      <c r="C32" s="43">
        <v>166.6</v>
      </c>
      <c r="D32" s="43">
        <v>167.66</v>
      </c>
      <c r="E32" s="43">
        <v>168.02</v>
      </c>
      <c r="F32" s="43">
        <v>167.09</v>
      </c>
      <c r="G32" s="43">
        <v>166.08</v>
      </c>
      <c r="H32" s="43">
        <v>164.24</v>
      </c>
      <c r="I32" s="43">
        <v>161.9</v>
      </c>
      <c r="J32" s="43">
        <v>158.09</v>
      </c>
      <c r="K32" s="51">
        <v>192</v>
      </c>
      <c r="L32" s="45">
        <f t="shared" si="0"/>
        <v>1.2019199999999999</v>
      </c>
      <c r="M32" s="45">
        <f t="shared" si="1"/>
        <v>0.9998958333333333</v>
      </c>
    </row>
    <row r="33" spans="1:13" ht="12.75">
      <c r="A33" s="40" t="s">
        <v>31</v>
      </c>
      <c r="B33" s="43">
        <v>214.04</v>
      </c>
      <c r="C33" s="43">
        <v>217.57</v>
      </c>
      <c r="D33" s="43">
        <v>219.53</v>
      </c>
      <c r="E33" s="43">
        <v>220.35</v>
      </c>
      <c r="F33" s="43">
        <v>219.38</v>
      </c>
      <c r="G33" s="43">
        <v>218.33</v>
      </c>
      <c r="H33" s="43">
        <v>216.05</v>
      </c>
      <c r="I33" s="43">
        <v>213.02</v>
      </c>
      <c r="J33" s="43">
        <v>207.6</v>
      </c>
      <c r="K33" s="51">
        <v>192</v>
      </c>
      <c r="L33" s="45">
        <f t="shared" si="0"/>
        <v>1.2019199999999999</v>
      </c>
      <c r="M33" s="45">
        <f t="shared" si="1"/>
        <v>0.9998958333333333</v>
      </c>
    </row>
    <row r="34" spans="1:13" ht="12.75">
      <c r="A34" s="40" t="s">
        <v>32</v>
      </c>
      <c r="B34" s="43">
        <v>293.19</v>
      </c>
      <c r="C34" s="43">
        <v>298.88</v>
      </c>
      <c r="D34" s="43">
        <v>301.83</v>
      </c>
      <c r="E34" s="43">
        <v>303.34</v>
      </c>
      <c r="F34" s="43">
        <v>302.15</v>
      </c>
      <c r="G34" s="43">
        <v>301.28</v>
      </c>
      <c r="H34" s="43">
        <v>298.65</v>
      </c>
      <c r="I34" s="43">
        <v>294.99</v>
      </c>
      <c r="J34" s="43">
        <v>287.5</v>
      </c>
      <c r="K34" s="51">
        <v>191.98</v>
      </c>
      <c r="L34" s="45">
        <f t="shared" si="0"/>
        <v>1.2017947999999998</v>
      </c>
      <c r="M34" s="45">
        <f t="shared" si="1"/>
        <v>1</v>
      </c>
    </row>
    <row r="35" spans="1:13" ht="12.75">
      <c r="A35" s="40" t="s">
        <v>33</v>
      </c>
      <c r="B35" s="43">
        <v>426.82</v>
      </c>
      <c r="C35" s="43">
        <v>434.32</v>
      </c>
      <c r="D35" s="43">
        <v>437.65</v>
      </c>
      <c r="E35" s="43">
        <v>439.65</v>
      </c>
      <c r="F35" s="43">
        <v>438.01</v>
      </c>
      <c r="G35" s="43">
        <v>437.61</v>
      </c>
      <c r="H35" s="43">
        <v>435.35</v>
      </c>
      <c r="I35" s="43">
        <v>431.97</v>
      </c>
      <c r="J35" s="43">
        <v>422.99</v>
      </c>
      <c r="K35" s="51">
        <v>192</v>
      </c>
      <c r="L35" s="45">
        <f t="shared" si="0"/>
        <v>1.2019199999999999</v>
      </c>
      <c r="M35" s="45">
        <f t="shared" si="1"/>
        <v>0.9998958333333333</v>
      </c>
    </row>
    <row r="36" spans="1:13" ht="12.75">
      <c r="A36" s="40" t="s">
        <v>34</v>
      </c>
      <c r="B36" s="43">
        <v>632.26</v>
      </c>
      <c r="C36" s="43">
        <v>638.39</v>
      </c>
      <c r="D36" s="43">
        <v>640.49</v>
      </c>
      <c r="E36" s="43">
        <v>642.22</v>
      </c>
      <c r="F36" s="43">
        <v>640.3</v>
      </c>
      <c r="G36" s="43">
        <v>640.76</v>
      </c>
      <c r="H36" s="43">
        <v>639.86</v>
      </c>
      <c r="I36" s="43">
        <v>638.7</v>
      </c>
      <c r="J36" s="43">
        <v>631.68</v>
      </c>
      <c r="K36" s="51">
        <v>192</v>
      </c>
      <c r="L36" s="45">
        <f t="shared" si="0"/>
        <v>1.2019199999999999</v>
      </c>
      <c r="M36" s="45">
        <f t="shared" si="1"/>
        <v>0.9998958333333333</v>
      </c>
    </row>
    <row r="37" spans="1:13" ht="12.75">
      <c r="A37" s="40" t="s">
        <v>35</v>
      </c>
      <c r="B37" s="43">
        <v>813.46</v>
      </c>
      <c r="C37" s="43">
        <v>816.34</v>
      </c>
      <c r="D37" s="43">
        <v>817</v>
      </c>
      <c r="E37" s="43">
        <v>817.9</v>
      </c>
      <c r="F37" s="43">
        <v>817.14</v>
      </c>
      <c r="G37" s="43">
        <v>817.58</v>
      </c>
      <c r="H37" s="43">
        <v>817.75</v>
      </c>
      <c r="I37" s="43">
        <v>817.98</v>
      </c>
      <c r="J37" s="43">
        <v>814.39</v>
      </c>
      <c r="K37" s="51">
        <v>192</v>
      </c>
      <c r="L37" s="45">
        <f t="shared" si="0"/>
        <v>1.2019199999999999</v>
      </c>
      <c r="M37" s="45">
        <f t="shared" si="1"/>
        <v>0.9998958333333333</v>
      </c>
    </row>
    <row r="38" spans="1:13" ht="12.75">
      <c r="A38" s="40" t="s">
        <v>36</v>
      </c>
      <c r="B38" s="43">
        <v>878</v>
      </c>
      <c r="C38" s="43">
        <v>879.95</v>
      </c>
      <c r="D38" s="43">
        <v>880.33</v>
      </c>
      <c r="E38" s="43">
        <v>880.76</v>
      </c>
      <c r="F38" s="43">
        <v>880.98</v>
      </c>
      <c r="G38" s="43">
        <v>881.16</v>
      </c>
      <c r="H38" s="43">
        <v>881.42</v>
      </c>
      <c r="I38" s="43">
        <v>881.36</v>
      </c>
      <c r="J38" s="43">
        <v>878.36</v>
      </c>
      <c r="K38" s="51">
        <v>191.98</v>
      </c>
      <c r="L38" s="45">
        <f t="shared" si="0"/>
        <v>1.2017947999999998</v>
      </c>
      <c r="M38" s="45">
        <f t="shared" si="1"/>
        <v>1</v>
      </c>
    </row>
    <row r="39" spans="1:13" ht="12.75">
      <c r="A39" s="40" t="s">
        <v>37</v>
      </c>
      <c r="B39" s="43">
        <v>892.21</v>
      </c>
      <c r="C39" s="43">
        <v>894</v>
      </c>
      <c r="D39" s="43">
        <v>894.45</v>
      </c>
      <c r="E39" s="43">
        <v>894.79</v>
      </c>
      <c r="F39" s="43">
        <v>895.18</v>
      </c>
      <c r="G39" s="43">
        <v>895.35</v>
      </c>
      <c r="H39" s="43">
        <v>895.54</v>
      </c>
      <c r="I39" s="43">
        <v>895.32</v>
      </c>
      <c r="J39" s="43">
        <v>892.31</v>
      </c>
      <c r="K39" s="51">
        <v>192</v>
      </c>
      <c r="L39" s="45">
        <f t="shared" si="0"/>
        <v>1.2019199999999999</v>
      </c>
      <c r="M39" s="45">
        <f t="shared" si="1"/>
        <v>0.9998958333333333</v>
      </c>
    </row>
    <row r="40" spans="1:13" ht="12.75">
      <c r="A40" s="40" t="s">
        <v>38</v>
      </c>
      <c r="B40" s="43">
        <v>896.16</v>
      </c>
      <c r="C40" s="43">
        <v>897.85</v>
      </c>
      <c r="D40" s="43">
        <v>898.25</v>
      </c>
      <c r="E40" s="43">
        <v>898.61</v>
      </c>
      <c r="F40" s="43">
        <v>899.09</v>
      </c>
      <c r="G40" s="43">
        <v>899.25</v>
      </c>
      <c r="H40" s="43">
        <v>899.43</v>
      </c>
      <c r="I40" s="43">
        <v>899.22</v>
      </c>
      <c r="J40" s="43">
        <v>896.37</v>
      </c>
      <c r="K40" s="51">
        <v>191.98</v>
      </c>
      <c r="L40" s="45">
        <f t="shared" si="0"/>
        <v>1.2017947999999998</v>
      </c>
      <c r="M40" s="45">
        <f t="shared" si="1"/>
        <v>1</v>
      </c>
    </row>
    <row r="41" spans="1:13" ht="12.75">
      <c r="A41" s="40" t="s">
        <v>39</v>
      </c>
      <c r="B41" s="43">
        <v>897.81</v>
      </c>
      <c r="C41" s="43">
        <v>899.54</v>
      </c>
      <c r="D41" s="43">
        <v>899.94</v>
      </c>
      <c r="E41" s="43">
        <v>900.29</v>
      </c>
      <c r="F41" s="43">
        <v>900.77</v>
      </c>
      <c r="G41" s="43">
        <v>900.92</v>
      </c>
      <c r="H41" s="43">
        <v>901.12</v>
      </c>
      <c r="I41" s="43">
        <v>901.01</v>
      </c>
      <c r="J41" s="43">
        <v>898.4</v>
      </c>
      <c r="K41" s="51">
        <v>191.98</v>
      </c>
      <c r="L41" s="45">
        <f t="shared" si="0"/>
        <v>1.2017947999999998</v>
      </c>
      <c r="M41" s="45">
        <f t="shared" si="1"/>
        <v>1</v>
      </c>
    </row>
    <row r="42" spans="1:13" ht="12.75">
      <c r="A42" s="40" t="s">
        <v>40</v>
      </c>
      <c r="B42" s="43">
        <v>898.87</v>
      </c>
      <c r="C42" s="43">
        <v>900.55</v>
      </c>
      <c r="D42" s="43">
        <v>900.93</v>
      </c>
      <c r="E42" s="43">
        <v>901.25</v>
      </c>
      <c r="F42" s="43">
        <v>901.77</v>
      </c>
      <c r="G42" s="43">
        <v>901.96</v>
      </c>
      <c r="H42" s="43">
        <v>902.22</v>
      </c>
      <c r="I42" s="43">
        <v>902.11</v>
      </c>
      <c r="J42" s="43">
        <v>899.5</v>
      </c>
      <c r="K42" s="51">
        <v>192</v>
      </c>
      <c r="L42" s="45">
        <f t="shared" si="0"/>
        <v>1.2019199999999999</v>
      </c>
      <c r="M42" s="45">
        <f t="shared" si="1"/>
        <v>0.9998958333333333</v>
      </c>
    </row>
    <row r="43" spans="1:13" ht="12.75">
      <c r="A43" s="40" t="s">
        <v>41</v>
      </c>
      <c r="B43" s="43">
        <v>899.5</v>
      </c>
      <c r="C43" s="43">
        <v>901.12</v>
      </c>
      <c r="D43" s="43">
        <v>901.58</v>
      </c>
      <c r="E43" s="43">
        <v>901.96</v>
      </c>
      <c r="F43" s="43">
        <v>902.39</v>
      </c>
      <c r="G43" s="43">
        <v>902.58</v>
      </c>
      <c r="H43" s="43">
        <v>902.85</v>
      </c>
      <c r="I43" s="43">
        <v>902.74</v>
      </c>
      <c r="J43" s="43">
        <v>900.13</v>
      </c>
      <c r="K43" s="51">
        <v>192</v>
      </c>
      <c r="L43" s="45">
        <f t="shared" si="0"/>
        <v>1.2019199999999999</v>
      </c>
      <c r="M43" s="45">
        <f t="shared" si="1"/>
        <v>0.9998958333333333</v>
      </c>
    </row>
    <row r="44" spans="1:13" ht="12.75">
      <c r="A44" s="40" t="s">
        <v>42</v>
      </c>
      <c r="B44" s="43">
        <v>899.89</v>
      </c>
      <c r="C44" s="43">
        <v>901.56</v>
      </c>
      <c r="D44" s="43">
        <v>901.96</v>
      </c>
      <c r="E44" s="43">
        <v>902.3</v>
      </c>
      <c r="F44" s="43">
        <v>902.78</v>
      </c>
      <c r="G44" s="43">
        <v>902.97</v>
      </c>
      <c r="H44" s="43">
        <v>903.23</v>
      </c>
      <c r="I44" s="43">
        <v>903.08</v>
      </c>
      <c r="J44" s="43">
        <v>900.43</v>
      </c>
      <c r="K44" s="51">
        <v>191.98</v>
      </c>
      <c r="L44" s="45">
        <f t="shared" si="0"/>
        <v>1.2017947999999998</v>
      </c>
      <c r="M44" s="45">
        <f t="shared" si="1"/>
        <v>1</v>
      </c>
    </row>
    <row r="45" spans="1:13" ht="12.75">
      <c r="A45" s="40" t="s">
        <v>43</v>
      </c>
      <c r="B45" s="43">
        <v>900.13</v>
      </c>
      <c r="C45" s="43">
        <v>901.8</v>
      </c>
      <c r="D45" s="43">
        <v>902.15</v>
      </c>
      <c r="E45" s="43">
        <v>902.49</v>
      </c>
      <c r="F45" s="43">
        <v>902.96</v>
      </c>
      <c r="G45" s="43">
        <v>903.15</v>
      </c>
      <c r="H45" s="43">
        <v>903.42</v>
      </c>
      <c r="I45" s="43">
        <v>903.27</v>
      </c>
      <c r="J45" s="43">
        <v>900.61</v>
      </c>
      <c r="K45" s="51">
        <v>192</v>
      </c>
      <c r="L45" s="45">
        <f t="shared" si="0"/>
        <v>1.2019199999999999</v>
      </c>
      <c r="M45" s="45">
        <f t="shared" si="1"/>
        <v>0.9998958333333333</v>
      </c>
    </row>
    <row r="46" spans="1:13" ht="12.75">
      <c r="A46" s="40" t="s">
        <v>44</v>
      </c>
      <c r="B46" s="43">
        <v>900.17</v>
      </c>
      <c r="C46" s="43">
        <v>901.8</v>
      </c>
      <c r="D46" s="43">
        <v>902.15</v>
      </c>
      <c r="E46" s="43">
        <v>902.49</v>
      </c>
      <c r="F46" s="43">
        <v>903.01</v>
      </c>
      <c r="G46" s="43">
        <v>903.15</v>
      </c>
      <c r="H46" s="43">
        <v>903.47</v>
      </c>
      <c r="I46" s="43">
        <v>903.27</v>
      </c>
      <c r="J46" s="43">
        <v>900.61</v>
      </c>
      <c r="K46" s="51">
        <v>192</v>
      </c>
      <c r="L46" s="45">
        <f t="shared" si="0"/>
        <v>1.2019199999999999</v>
      </c>
      <c r="M46" s="45">
        <f t="shared" si="1"/>
        <v>0.9998958333333333</v>
      </c>
    </row>
    <row r="47" spans="1:13" ht="12.75">
      <c r="A47" s="40" t="s">
        <v>45</v>
      </c>
      <c r="B47" s="43">
        <v>900.32</v>
      </c>
      <c r="C47" s="43">
        <v>901.89</v>
      </c>
      <c r="D47" s="43">
        <v>902.24</v>
      </c>
      <c r="E47" s="43">
        <v>902.59</v>
      </c>
      <c r="F47" s="43">
        <v>903.11</v>
      </c>
      <c r="G47" s="43">
        <v>903.3</v>
      </c>
      <c r="H47" s="43">
        <v>903.52</v>
      </c>
      <c r="I47" s="43">
        <v>903.32</v>
      </c>
      <c r="J47" s="43">
        <v>900.71</v>
      </c>
      <c r="K47" s="51">
        <v>192</v>
      </c>
      <c r="L47" s="45">
        <f t="shared" si="0"/>
        <v>1.2019199999999999</v>
      </c>
      <c r="M47" s="45">
        <f t="shared" si="1"/>
        <v>0.9998958333333333</v>
      </c>
    </row>
    <row r="48" spans="1:13" ht="12.75">
      <c r="A48" s="40" t="s">
        <v>46</v>
      </c>
      <c r="B48" s="43">
        <v>900.46</v>
      </c>
      <c r="C48" s="43">
        <v>902.08</v>
      </c>
      <c r="D48" s="43">
        <v>902.43</v>
      </c>
      <c r="E48" s="43">
        <v>902.78</v>
      </c>
      <c r="F48" s="43">
        <v>903.25</v>
      </c>
      <c r="G48" s="43">
        <v>903.49</v>
      </c>
      <c r="H48" s="43">
        <v>903.71</v>
      </c>
      <c r="I48" s="43">
        <v>903.46</v>
      </c>
      <c r="J48" s="43">
        <v>900.86</v>
      </c>
      <c r="K48" s="51">
        <v>192</v>
      </c>
      <c r="L48" s="45">
        <f t="shared" si="0"/>
        <v>1.2019199999999999</v>
      </c>
      <c r="M48" s="45">
        <f t="shared" si="1"/>
        <v>0.9998958333333333</v>
      </c>
    </row>
    <row r="49" spans="1:13" ht="12.75">
      <c r="A49" s="40" t="s">
        <v>47</v>
      </c>
      <c r="B49" s="43">
        <v>900.61</v>
      </c>
      <c r="C49" s="43">
        <v>902.23</v>
      </c>
      <c r="D49" s="43">
        <v>902.57</v>
      </c>
      <c r="E49" s="43">
        <v>902.97</v>
      </c>
      <c r="F49" s="43">
        <v>903.44</v>
      </c>
      <c r="G49" s="43">
        <v>903.63</v>
      </c>
      <c r="H49" s="43">
        <v>903.8</v>
      </c>
      <c r="I49" s="43">
        <v>903.6</v>
      </c>
      <c r="J49" s="43">
        <v>901</v>
      </c>
      <c r="K49" s="51">
        <v>192</v>
      </c>
      <c r="L49" s="45">
        <f t="shared" si="0"/>
        <v>1.2019199999999999</v>
      </c>
      <c r="M49" s="45">
        <f t="shared" si="1"/>
        <v>0.9998958333333333</v>
      </c>
    </row>
    <row r="50" spans="1:13" ht="12.75">
      <c r="A50" s="40" t="s">
        <v>48</v>
      </c>
      <c r="B50" s="43">
        <v>900.56</v>
      </c>
      <c r="C50" s="43">
        <v>902.23</v>
      </c>
      <c r="D50" s="43">
        <v>902.57</v>
      </c>
      <c r="E50" s="43">
        <v>902.92</v>
      </c>
      <c r="F50" s="43">
        <v>903.39</v>
      </c>
      <c r="G50" s="43">
        <v>903.63</v>
      </c>
      <c r="H50" s="43">
        <v>903.81</v>
      </c>
      <c r="I50" s="43">
        <v>903.61</v>
      </c>
      <c r="J50" s="43">
        <v>901.05</v>
      </c>
      <c r="K50" s="51">
        <v>191.98</v>
      </c>
      <c r="L50" s="45">
        <f t="shared" si="0"/>
        <v>1.2017947999999998</v>
      </c>
      <c r="M50" s="45">
        <f t="shared" si="1"/>
        <v>1</v>
      </c>
    </row>
    <row r="51" spans="1:13" ht="12.75">
      <c r="A51" s="40" t="s">
        <v>49</v>
      </c>
      <c r="B51" s="43">
        <v>900.66</v>
      </c>
      <c r="C51" s="43">
        <v>902.23</v>
      </c>
      <c r="D51" s="43">
        <v>902.62</v>
      </c>
      <c r="E51" s="43">
        <v>903.02</v>
      </c>
      <c r="F51" s="43">
        <v>903.39</v>
      </c>
      <c r="G51" s="43">
        <v>903.63</v>
      </c>
      <c r="H51" s="43">
        <v>903.85</v>
      </c>
      <c r="I51" s="43">
        <v>903.65</v>
      </c>
      <c r="J51" s="43">
        <v>901.05</v>
      </c>
      <c r="K51" s="51">
        <v>191.98</v>
      </c>
      <c r="L51" s="45">
        <f t="shared" si="0"/>
        <v>1.2017947999999998</v>
      </c>
      <c r="M51" s="45">
        <f t="shared" si="1"/>
        <v>1</v>
      </c>
    </row>
    <row r="52" spans="1:13" ht="12.75">
      <c r="A52" s="40" t="s">
        <v>50</v>
      </c>
      <c r="B52" s="43">
        <v>900.56</v>
      </c>
      <c r="C52" s="43">
        <v>902.18</v>
      </c>
      <c r="D52" s="43">
        <v>902.52</v>
      </c>
      <c r="E52" s="43">
        <v>902.87</v>
      </c>
      <c r="F52" s="43">
        <v>903.34</v>
      </c>
      <c r="G52" s="43">
        <v>903.58</v>
      </c>
      <c r="H52" s="43">
        <v>903.8</v>
      </c>
      <c r="I52" s="43">
        <v>903.6</v>
      </c>
      <c r="J52" s="43">
        <v>900.95</v>
      </c>
      <c r="K52" s="51">
        <v>192</v>
      </c>
      <c r="L52" s="45">
        <f t="shared" si="0"/>
        <v>1.2019199999999999</v>
      </c>
      <c r="M52" s="45">
        <f t="shared" si="1"/>
        <v>0.9998958333333333</v>
      </c>
    </row>
    <row r="53" spans="1:13" ht="12.75">
      <c r="A53" s="40" t="s">
        <v>51</v>
      </c>
      <c r="B53" s="43">
        <v>900.47</v>
      </c>
      <c r="C53" s="43">
        <v>901.99</v>
      </c>
      <c r="D53" s="43">
        <v>902.38</v>
      </c>
      <c r="E53" s="43">
        <v>902.73</v>
      </c>
      <c r="F53" s="43">
        <v>903.2</v>
      </c>
      <c r="G53" s="43">
        <v>903.44</v>
      </c>
      <c r="H53" s="43">
        <v>903.66</v>
      </c>
      <c r="I53" s="43">
        <v>903.51</v>
      </c>
      <c r="J53" s="43">
        <v>900.86</v>
      </c>
      <c r="K53" s="51">
        <v>191.98</v>
      </c>
      <c r="L53" s="45">
        <f t="shared" si="0"/>
        <v>1.2017947999999998</v>
      </c>
      <c r="M53" s="45">
        <f t="shared" si="1"/>
        <v>1</v>
      </c>
    </row>
    <row r="54" spans="1:13" ht="12.75">
      <c r="A54" s="40" t="s">
        <v>52</v>
      </c>
      <c r="B54" s="43">
        <v>900.37</v>
      </c>
      <c r="C54" s="43">
        <v>901.89</v>
      </c>
      <c r="D54" s="43">
        <v>902.33</v>
      </c>
      <c r="E54" s="43">
        <v>902.63</v>
      </c>
      <c r="F54" s="43">
        <v>903.15</v>
      </c>
      <c r="G54" s="43">
        <v>903.34</v>
      </c>
      <c r="H54" s="43">
        <v>903.61</v>
      </c>
      <c r="I54" s="43">
        <v>903.46</v>
      </c>
      <c r="J54" s="43">
        <v>900.86</v>
      </c>
      <c r="K54" s="51">
        <v>191.98</v>
      </c>
      <c r="L54" s="45">
        <f t="shared" si="0"/>
        <v>1.2017947999999998</v>
      </c>
      <c r="M54" s="45">
        <f t="shared" si="1"/>
        <v>1</v>
      </c>
    </row>
    <row r="55" spans="1:13" ht="12.75">
      <c r="A55" s="40" t="s">
        <v>53</v>
      </c>
      <c r="B55" s="43">
        <v>900.27</v>
      </c>
      <c r="C55" s="43">
        <v>901.85</v>
      </c>
      <c r="D55" s="43">
        <v>902.2</v>
      </c>
      <c r="E55" s="43">
        <v>902.59</v>
      </c>
      <c r="F55" s="43">
        <v>903.11</v>
      </c>
      <c r="G55" s="43">
        <v>903.3</v>
      </c>
      <c r="H55" s="43">
        <v>903.62</v>
      </c>
      <c r="I55" s="43">
        <v>903.46</v>
      </c>
      <c r="J55" s="43">
        <v>900.81</v>
      </c>
      <c r="K55" s="51">
        <v>192</v>
      </c>
      <c r="L55" s="45">
        <f t="shared" si="0"/>
        <v>1.2019199999999999</v>
      </c>
      <c r="M55" s="45">
        <f t="shared" si="1"/>
        <v>0.9998958333333333</v>
      </c>
    </row>
    <row r="56" spans="1:13" ht="12.75">
      <c r="A56" s="40" t="s">
        <v>54</v>
      </c>
      <c r="B56" s="43">
        <v>900.27</v>
      </c>
      <c r="C56" s="43">
        <v>901.8</v>
      </c>
      <c r="D56" s="43">
        <v>902.24</v>
      </c>
      <c r="E56" s="43">
        <v>902.59</v>
      </c>
      <c r="F56" s="43">
        <v>903.06</v>
      </c>
      <c r="G56" s="43">
        <v>903.25</v>
      </c>
      <c r="H56" s="43">
        <v>903.57</v>
      </c>
      <c r="I56" s="43">
        <v>903.46</v>
      </c>
      <c r="J56" s="43">
        <v>900.86</v>
      </c>
      <c r="K56" s="51">
        <v>192</v>
      </c>
      <c r="L56" s="45">
        <f t="shared" si="0"/>
        <v>1.2019199999999999</v>
      </c>
      <c r="M56" s="45">
        <f t="shared" si="1"/>
        <v>0.9998958333333333</v>
      </c>
    </row>
    <row r="57" spans="1:13" ht="12.75">
      <c r="A57" s="40" t="s">
        <v>55</v>
      </c>
      <c r="B57" s="43">
        <v>900.32</v>
      </c>
      <c r="C57" s="43">
        <v>901.89</v>
      </c>
      <c r="D57" s="43">
        <v>902.29</v>
      </c>
      <c r="E57" s="43">
        <v>902.63</v>
      </c>
      <c r="F57" s="43">
        <v>903.11</v>
      </c>
      <c r="G57" s="43">
        <v>903.34</v>
      </c>
      <c r="H57" s="43">
        <v>903.61</v>
      </c>
      <c r="I57" s="43">
        <v>903.46</v>
      </c>
      <c r="J57" s="43">
        <v>900.9</v>
      </c>
      <c r="K57" s="51">
        <v>192</v>
      </c>
      <c r="L57" s="45">
        <f t="shared" si="0"/>
        <v>1.2019199999999999</v>
      </c>
      <c r="M57" s="45">
        <f t="shared" si="1"/>
        <v>0.9998958333333333</v>
      </c>
    </row>
    <row r="58" spans="1:13" ht="12.75">
      <c r="A58" s="40" t="s">
        <v>56</v>
      </c>
      <c r="B58" s="43">
        <v>900.37</v>
      </c>
      <c r="C58" s="43">
        <v>901.94</v>
      </c>
      <c r="D58" s="43">
        <v>902.34</v>
      </c>
      <c r="E58" s="43">
        <v>902.68</v>
      </c>
      <c r="F58" s="43">
        <v>903.2</v>
      </c>
      <c r="G58" s="43">
        <v>903.39</v>
      </c>
      <c r="H58" s="43">
        <v>903.66</v>
      </c>
      <c r="I58" s="43">
        <v>903.51</v>
      </c>
      <c r="J58" s="43">
        <v>900.81</v>
      </c>
      <c r="K58" s="51">
        <v>192</v>
      </c>
      <c r="L58" s="45">
        <f t="shared" si="0"/>
        <v>1.2019199999999999</v>
      </c>
      <c r="M58" s="45">
        <f t="shared" si="1"/>
        <v>0.9998958333333333</v>
      </c>
    </row>
    <row r="59" spans="1:13" ht="12.75">
      <c r="A59" s="40" t="s">
        <v>57</v>
      </c>
      <c r="B59" s="43">
        <v>900.42</v>
      </c>
      <c r="C59" s="43">
        <v>902.04</v>
      </c>
      <c r="D59" s="43">
        <v>902.38</v>
      </c>
      <c r="E59" s="43">
        <v>902.73</v>
      </c>
      <c r="F59" s="43">
        <v>903.2</v>
      </c>
      <c r="G59" s="43">
        <v>903.39</v>
      </c>
      <c r="H59" s="43">
        <v>903.66</v>
      </c>
      <c r="I59" s="43">
        <v>903.46</v>
      </c>
      <c r="J59" s="43">
        <v>900.61</v>
      </c>
      <c r="K59" s="51">
        <v>191.98</v>
      </c>
      <c r="L59" s="45">
        <f t="shared" si="0"/>
        <v>1.2017947999999998</v>
      </c>
      <c r="M59" s="45">
        <f t="shared" si="1"/>
        <v>1</v>
      </c>
    </row>
    <row r="60" spans="1:13" ht="12.75">
      <c r="A60" s="40" t="s">
        <v>58</v>
      </c>
      <c r="B60" s="43">
        <v>900.46</v>
      </c>
      <c r="C60" s="43">
        <v>902.04</v>
      </c>
      <c r="D60" s="43">
        <v>902.43</v>
      </c>
      <c r="E60" s="43">
        <v>902.73</v>
      </c>
      <c r="F60" s="43">
        <v>903.25</v>
      </c>
      <c r="G60" s="43">
        <v>903.44</v>
      </c>
      <c r="H60" s="43">
        <v>903.71</v>
      </c>
      <c r="I60" s="43">
        <v>903.56</v>
      </c>
      <c r="J60" s="43">
        <v>900.9</v>
      </c>
      <c r="K60" s="51">
        <v>192</v>
      </c>
      <c r="L60" s="45">
        <f t="shared" si="0"/>
        <v>1.2019199999999999</v>
      </c>
      <c r="M60" s="45">
        <f t="shared" si="1"/>
        <v>0.9998958333333333</v>
      </c>
    </row>
    <row r="61" spans="1:13" ht="12.75">
      <c r="A61" s="40" t="s">
        <v>59</v>
      </c>
      <c r="B61" s="43">
        <v>900.47</v>
      </c>
      <c r="C61" s="43">
        <v>902.09</v>
      </c>
      <c r="D61" s="43">
        <v>902.43</v>
      </c>
      <c r="E61" s="43">
        <v>902.78</v>
      </c>
      <c r="F61" s="43">
        <v>903.2</v>
      </c>
      <c r="G61" s="43">
        <v>903.44</v>
      </c>
      <c r="H61" s="43">
        <v>903.71</v>
      </c>
      <c r="I61" s="43">
        <v>903.61</v>
      </c>
      <c r="J61" s="43">
        <v>901</v>
      </c>
      <c r="K61" s="51">
        <v>192</v>
      </c>
      <c r="L61" s="45">
        <f t="shared" si="0"/>
        <v>1.2019199999999999</v>
      </c>
      <c r="M61" s="45">
        <f t="shared" si="1"/>
        <v>0.9998958333333333</v>
      </c>
    </row>
    <row r="62" spans="1:13" ht="12.75">
      <c r="A62" s="40" t="s">
        <v>2</v>
      </c>
      <c r="B62" s="43">
        <v>900.61</v>
      </c>
      <c r="C62" s="43">
        <v>902.13</v>
      </c>
      <c r="D62" s="43">
        <v>902.47</v>
      </c>
      <c r="E62" s="43">
        <v>902.82</v>
      </c>
      <c r="F62" s="43">
        <v>903.34</v>
      </c>
      <c r="G62" s="43">
        <v>903.53</v>
      </c>
      <c r="H62" s="43">
        <v>903.76</v>
      </c>
      <c r="I62" s="43">
        <v>903.65</v>
      </c>
      <c r="J62" s="43">
        <v>901.05</v>
      </c>
      <c r="K62" s="51">
        <v>191.98</v>
      </c>
      <c r="L62" s="45">
        <f t="shared" si="0"/>
        <v>1.2017947999999998</v>
      </c>
      <c r="M62" s="45">
        <f t="shared" si="1"/>
        <v>1</v>
      </c>
    </row>
    <row r="63" spans="1:13" ht="12.75">
      <c r="A63" s="40" t="s">
        <v>60</v>
      </c>
      <c r="B63" s="43">
        <v>900.61</v>
      </c>
      <c r="C63" s="43">
        <v>902.23</v>
      </c>
      <c r="D63" s="43">
        <v>902.57</v>
      </c>
      <c r="E63" s="43">
        <v>902.92</v>
      </c>
      <c r="F63" s="43">
        <v>903.39</v>
      </c>
      <c r="G63" s="43">
        <v>903.63</v>
      </c>
      <c r="H63" s="43">
        <v>903.85</v>
      </c>
      <c r="I63" s="43">
        <v>903.75</v>
      </c>
      <c r="J63" s="43">
        <v>901.1</v>
      </c>
      <c r="K63" s="51">
        <v>192</v>
      </c>
      <c r="L63" s="45">
        <f t="shared" si="0"/>
        <v>1.2019199999999999</v>
      </c>
      <c r="M63" s="45">
        <f t="shared" si="1"/>
        <v>0.9998958333333333</v>
      </c>
    </row>
    <row r="64" spans="1:13" ht="12.75">
      <c r="A64" s="40" t="s">
        <v>61</v>
      </c>
      <c r="B64" s="43">
        <v>900.75</v>
      </c>
      <c r="C64" s="43">
        <v>902.37</v>
      </c>
      <c r="D64" s="43">
        <v>902.71</v>
      </c>
      <c r="E64" s="43">
        <v>903.06</v>
      </c>
      <c r="F64" s="43">
        <v>903.54</v>
      </c>
      <c r="G64" s="43">
        <v>903.77</v>
      </c>
      <c r="H64" s="43">
        <v>904.05</v>
      </c>
      <c r="I64" s="43">
        <v>903.85</v>
      </c>
      <c r="J64" s="43">
        <v>901.29</v>
      </c>
      <c r="K64" s="51">
        <v>191.98</v>
      </c>
      <c r="L64" s="45">
        <f t="shared" si="0"/>
        <v>1.2017947999999998</v>
      </c>
      <c r="M64" s="45">
        <f t="shared" si="1"/>
        <v>1</v>
      </c>
    </row>
    <row r="65" spans="1:13" ht="12.75">
      <c r="A65" s="40" t="s">
        <v>62</v>
      </c>
      <c r="B65" s="43">
        <v>900.85</v>
      </c>
      <c r="C65" s="43">
        <v>902.47</v>
      </c>
      <c r="D65" s="43">
        <v>902.85</v>
      </c>
      <c r="E65" s="43">
        <v>903.26</v>
      </c>
      <c r="F65" s="43">
        <v>903.68</v>
      </c>
      <c r="G65" s="43">
        <v>903.91</v>
      </c>
      <c r="H65" s="43">
        <v>904.14</v>
      </c>
      <c r="I65" s="43">
        <v>903.99</v>
      </c>
      <c r="J65" s="43">
        <v>901.34</v>
      </c>
      <c r="K65" s="51">
        <v>191.98</v>
      </c>
      <c r="L65" s="45">
        <f t="shared" si="0"/>
        <v>1.2017947999999998</v>
      </c>
      <c r="M65" s="45">
        <f t="shared" si="1"/>
        <v>1</v>
      </c>
    </row>
    <row r="66" spans="1:13" ht="12.75">
      <c r="A66" s="40" t="s">
        <v>63</v>
      </c>
      <c r="B66" s="43">
        <v>900.99</v>
      </c>
      <c r="C66" s="43">
        <v>902.66</v>
      </c>
      <c r="D66" s="43">
        <v>903.04</v>
      </c>
      <c r="E66" s="43">
        <v>903.35</v>
      </c>
      <c r="F66" s="43">
        <v>903.87</v>
      </c>
      <c r="G66" s="43">
        <v>904.06</v>
      </c>
      <c r="H66" s="43">
        <v>904.28</v>
      </c>
      <c r="I66" s="43">
        <v>904.18</v>
      </c>
      <c r="J66" s="43">
        <v>901.53</v>
      </c>
      <c r="K66" s="51">
        <v>192</v>
      </c>
      <c r="L66" s="45">
        <f t="shared" si="0"/>
        <v>1.2019199999999999</v>
      </c>
      <c r="M66" s="45">
        <f t="shared" si="1"/>
        <v>0.9998958333333333</v>
      </c>
    </row>
    <row r="67" spans="1:13" ht="12.75">
      <c r="A67" s="40" t="s">
        <v>64</v>
      </c>
      <c r="B67" s="43">
        <v>901.14</v>
      </c>
      <c r="C67" s="43">
        <v>902.76</v>
      </c>
      <c r="D67" s="43">
        <v>903.13</v>
      </c>
      <c r="E67" s="43">
        <v>903.54</v>
      </c>
      <c r="F67" s="43">
        <v>903.96</v>
      </c>
      <c r="G67" s="43">
        <v>904.15</v>
      </c>
      <c r="H67" s="43">
        <v>904.43</v>
      </c>
      <c r="I67" s="43">
        <v>904.23</v>
      </c>
      <c r="J67" s="43">
        <v>901.62</v>
      </c>
      <c r="K67" s="51">
        <v>192</v>
      </c>
      <c r="L67" s="45">
        <f t="shared" si="0"/>
        <v>1.2019199999999999</v>
      </c>
      <c r="M67" s="45">
        <f t="shared" si="1"/>
        <v>0.9998958333333333</v>
      </c>
    </row>
    <row r="68" spans="1:13" ht="12.75">
      <c r="A68" s="40" t="s">
        <v>65</v>
      </c>
      <c r="B68" s="43">
        <v>901.23</v>
      </c>
      <c r="C68" s="43">
        <v>902.85</v>
      </c>
      <c r="D68" s="43">
        <v>903.17</v>
      </c>
      <c r="E68" s="43">
        <v>903.59</v>
      </c>
      <c r="F68" s="43">
        <v>904.01</v>
      </c>
      <c r="G68" s="43">
        <v>904.24</v>
      </c>
      <c r="H68" s="43">
        <v>904.47</v>
      </c>
      <c r="I68" s="43">
        <v>904.32</v>
      </c>
      <c r="J68" s="43">
        <v>901.77</v>
      </c>
      <c r="K68" s="51">
        <v>191.98</v>
      </c>
      <c r="L68" s="45">
        <f aca="true" t="shared" si="2" ref="L68:L115">0.00626*K68</f>
        <v>1.2017947999999998</v>
      </c>
      <c r="M68" s="45">
        <f aca="true" t="shared" si="3" ref="M68:M115">$K$3/K68</f>
        <v>1</v>
      </c>
    </row>
    <row r="69" spans="1:13" ht="12.75">
      <c r="A69" s="40" t="s">
        <v>66</v>
      </c>
      <c r="B69" s="43">
        <v>901.19</v>
      </c>
      <c r="C69" s="43">
        <v>902.81</v>
      </c>
      <c r="D69" s="43">
        <v>903.18</v>
      </c>
      <c r="E69" s="43">
        <v>903.59</v>
      </c>
      <c r="F69" s="43">
        <v>904.06</v>
      </c>
      <c r="G69" s="43">
        <v>904.29</v>
      </c>
      <c r="H69" s="43">
        <v>904.57</v>
      </c>
      <c r="I69" s="43">
        <v>904.37</v>
      </c>
      <c r="J69" s="43">
        <v>901.82</v>
      </c>
      <c r="K69" s="51">
        <v>192</v>
      </c>
      <c r="L69" s="45">
        <f t="shared" si="2"/>
        <v>1.2019199999999999</v>
      </c>
      <c r="M69" s="45">
        <f t="shared" si="3"/>
        <v>0.9998958333333333</v>
      </c>
    </row>
    <row r="70" spans="1:13" ht="12.75">
      <c r="A70" s="40" t="s">
        <v>67</v>
      </c>
      <c r="B70" s="43">
        <v>901.04</v>
      </c>
      <c r="C70" s="43">
        <v>902.76</v>
      </c>
      <c r="D70" s="43">
        <v>903.08</v>
      </c>
      <c r="E70" s="43">
        <v>903.45</v>
      </c>
      <c r="F70" s="43">
        <v>903.97</v>
      </c>
      <c r="G70" s="43">
        <v>904.2</v>
      </c>
      <c r="H70" s="43">
        <v>904.38</v>
      </c>
      <c r="I70" s="43">
        <v>904.28</v>
      </c>
      <c r="J70" s="43">
        <v>901.68</v>
      </c>
      <c r="K70" s="51">
        <v>191.98</v>
      </c>
      <c r="L70" s="45">
        <f t="shared" si="2"/>
        <v>1.2017947999999998</v>
      </c>
      <c r="M70" s="45">
        <f t="shared" si="3"/>
        <v>1</v>
      </c>
    </row>
    <row r="71" spans="1:13" ht="12.75">
      <c r="A71" s="40" t="s">
        <v>68</v>
      </c>
      <c r="B71" s="43">
        <v>900.94</v>
      </c>
      <c r="C71" s="43">
        <v>902.56</v>
      </c>
      <c r="D71" s="43">
        <v>902.94</v>
      </c>
      <c r="E71" s="43">
        <v>903.3</v>
      </c>
      <c r="F71" s="43">
        <v>903.77</v>
      </c>
      <c r="G71" s="43">
        <v>903.96</v>
      </c>
      <c r="H71" s="43">
        <v>904.19</v>
      </c>
      <c r="I71" s="43">
        <v>904.04</v>
      </c>
      <c r="J71" s="43">
        <v>901.53</v>
      </c>
      <c r="K71" s="51">
        <v>192</v>
      </c>
      <c r="L71" s="45">
        <f t="shared" si="2"/>
        <v>1.2019199999999999</v>
      </c>
      <c r="M71" s="45">
        <f t="shared" si="3"/>
        <v>0.9998958333333333</v>
      </c>
    </row>
    <row r="72" spans="1:13" ht="12.75">
      <c r="A72" s="40" t="s">
        <v>69</v>
      </c>
      <c r="B72" s="43">
        <v>900.85</v>
      </c>
      <c r="C72" s="43">
        <v>902.47</v>
      </c>
      <c r="D72" s="43">
        <v>902.9</v>
      </c>
      <c r="E72" s="43">
        <v>903.3</v>
      </c>
      <c r="F72" s="43">
        <v>903.73</v>
      </c>
      <c r="G72" s="43">
        <v>903.91</v>
      </c>
      <c r="H72" s="43">
        <v>904.19</v>
      </c>
      <c r="I72" s="43">
        <v>903.99</v>
      </c>
      <c r="J72" s="43">
        <v>901.43</v>
      </c>
      <c r="K72" s="51">
        <v>191.98</v>
      </c>
      <c r="L72" s="45">
        <f t="shared" si="2"/>
        <v>1.2017947999999998</v>
      </c>
      <c r="M72" s="45">
        <f t="shared" si="3"/>
        <v>1</v>
      </c>
    </row>
    <row r="73" spans="1:13" ht="12.75">
      <c r="A73" s="40" t="s">
        <v>70</v>
      </c>
      <c r="B73" s="43">
        <v>900.85</v>
      </c>
      <c r="C73" s="43">
        <v>902.47</v>
      </c>
      <c r="D73" s="43">
        <v>902.89</v>
      </c>
      <c r="E73" s="43">
        <v>903.25</v>
      </c>
      <c r="F73" s="43">
        <v>903.72</v>
      </c>
      <c r="G73" s="43">
        <v>903.96</v>
      </c>
      <c r="H73" s="43">
        <v>904.14</v>
      </c>
      <c r="I73" s="43">
        <v>904.08</v>
      </c>
      <c r="J73" s="43">
        <v>901.48</v>
      </c>
      <c r="K73" s="51">
        <v>191.98</v>
      </c>
      <c r="L73" s="45">
        <f t="shared" si="2"/>
        <v>1.2017947999999998</v>
      </c>
      <c r="M73" s="45">
        <f t="shared" si="3"/>
        <v>1</v>
      </c>
    </row>
    <row r="74" spans="1:13" ht="12.75">
      <c r="A74" s="40" t="s">
        <v>71</v>
      </c>
      <c r="B74" s="43">
        <v>900.66</v>
      </c>
      <c r="C74" s="43">
        <v>902.28</v>
      </c>
      <c r="D74" s="43">
        <v>902.71</v>
      </c>
      <c r="E74" s="43">
        <v>903.06</v>
      </c>
      <c r="F74" s="43">
        <v>903.58</v>
      </c>
      <c r="G74" s="43">
        <v>903.77</v>
      </c>
      <c r="H74" s="43">
        <v>904.04</v>
      </c>
      <c r="I74" s="43">
        <v>903.84</v>
      </c>
      <c r="J74" s="43">
        <v>901.29</v>
      </c>
      <c r="K74" s="51">
        <v>192</v>
      </c>
      <c r="L74" s="45">
        <f t="shared" si="2"/>
        <v>1.2019199999999999</v>
      </c>
      <c r="M74" s="45">
        <f t="shared" si="3"/>
        <v>0.9998958333333333</v>
      </c>
    </row>
    <row r="75" spans="1:13" ht="12.75">
      <c r="A75" s="40" t="s">
        <v>72</v>
      </c>
      <c r="B75" s="43">
        <v>900.22</v>
      </c>
      <c r="C75" s="43">
        <v>901.84</v>
      </c>
      <c r="D75" s="43">
        <v>902.28</v>
      </c>
      <c r="E75" s="43">
        <v>902.63</v>
      </c>
      <c r="F75" s="43">
        <v>903.15</v>
      </c>
      <c r="G75" s="43">
        <v>903.34</v>
      </c>
      <c r="H75" s="43">
        <v>903.61</v>
      </c>
      <c r="I75" s="43">
        <v>903.46</v>
      </c>
      <c r="J75" s="43">
        <v>900.9</v>
      </c>
      <c r="K75" s="51">
        <v>191.98</v>
      </c>
      <c r="L75" s="45">
        <f t="shared" si="2"/>
        <v>1.2017947999999998</v>
      </c>
      <c r="M75" s="45">
        <f t="shared" si="3"/>
        <v>1</v>
      </c>
    </row>
    <row r="76" spans="1:13" ht="12.75">
      <c r="A76" s="40" t="s">
        <v>73</v>
      </c>
      <c r="B76" s="43">
        <v>899.5</v>
      </c>
      <c r="C76" s="43">
        <v>901.17</v>
      </c>
      <c r="D76" s="43">
        <v>901.53</v>
      </c>
      <c r="E76" s="43">
        <v>901.96</v>
      </c>
      <c r="F76" s="43">
        <v>902.48</v>
      </c>
      <c r="G76" s="43">
        <v>902.67</v>
      </c>
      <c r="H76" s="43">
        <v>902.89</v>
      </c>
      <c r="I76" s="43">
        <v>902.73</v>
      </c>
      <c r="J76" s="43">
        <v>900.22</v>
      </c>
      <c r="K76" s="51">
        <v>192</v>
      </c>
      <c r="L76" s="45">
        <f t="shared" si="2"/>
        <v>1.2019199999999999</v>
      </c>
      <c r="M76" s="45">
        <f t="shared" si="3"/>
        <v>0.9998958333333333</v>
      </c>
    </row>
    <row r="77" spans="1:13" ht="12.75">
      <c r="A77" s="40" t="s">
        <v>74</v>
      </c>
      <c r="B77" s="43">
        <v>898.34</v>
      </c>
      <c r="C77" s="43">
        <v>900.01</v>
      </c>
      <c r="D77" s="43">
        <v>900.45</v>
      </c>
      <c r="E77" s="43">
        <v>900.81</v>
      </c>
      <c r="F77" s="43">
        <v>901.34</v>
      </c>
      <c r="G77" s="43">
        <v>901.48</v>
      </c>
      <c r="H77" s="43">
        <v>901.74</v>
      </c>
      <c r="I77" s="43">
        <v>901.53</v>
      </c>
      <c r="J77" s="43">
        <v>898.97</v>
      </c>
      <c r="K77" s="51">
        <v>191.98</v>
      </c>
      <c r="L77" s="45">
        <f t="shared" si="2"/>
        <v>1.2017947999999998</v>
      </c>
      <c r="M77" s="45">
        <f t="shared" si="3"/>
        <v>1</v>
      </c>
    </row>
    <row r="78" spans="1:13" ht="12.75">
      <c r="A78" s="40" t="s">
        <v>75</v>
      </c>
      <c r="B78" s="43">
        <v>896.4</v>
      </c>
      <c r="C78" s="43">
        <v>898.14</v>
      </c>
      <c r="D78" s="43">
        <v>898.58</v>
      </c>
      <c r="E78" s="43">
        <v>898.94</v>
      </c>
      <c r="F78" s="43">
        <v>899.42</v>
      </c>
      <c r="G78" s="43">
        <v>899.58</v>
      </c>
      <c r="H78" s="43">
        <v>899.81</v>
      </c>
      <c r="I78" s="43">
        <v>899.56</v>
      </c>
      <c r="J78" s="43">
        <v>896.75</v>
      </c>
      <c r="K78" s="51">
        <v>191.98</v>
      </c>
      <c r="L78" s="45">
        <f t="shared" si="2"/>
        <v>1.2017947999999998</v>
      </c>
      <c r="M78" s="45">
        <f t="shared" si="3"/>
        <v>1</v>
      </c>
    </row>
    <row r="79" spans="1:13" ht="12.75">
      <c r="A79" s="40" t="s">
        <v>76</v>
      </c>
      <c r="B79" s="43">
        <v>892.25</v>
      </c>
      <c r="C79" s="43">
        <v>894</v>
      </c>
      <c r="D79" s="43">
        <v>894.5</v>
      </c>
      <c r="E79" s="43">
        <v>894.83</v>
      </c>
      <c r="F79" s="43">
        <v>895.41</v>
      </c>
      <c r="G79" s="43">
        <v>895.53</v>
      </c>
      <c r="H79" s="43">
        <v>895.68</v>
      </c>
      <c r="I79" s="43">
        <v>895.32</v>
      </c>
      <c r="J79" s="43">
        <v>892.45</v>
      </c>
      <c r="K79" s="51">
        <v>192</v>
      </c>
      <c r="L79" s="45">
        <f t="shared" si="2"/>
        <v>1.2019199999999999</v>
      </c>
      <c r="M79" s="45">
        <f t="shared" si="3"/>
        <v>0.9998958333333333</v>
      </c>
    </row>
    <row r="80" spans="1:13" ht="12.75">
      <c r="A80" s="40" t="s">
        <v>77</v>
      </c>
      <c r="B80" s="43">
        <v>877.03</v>
      </c>
      <c r="C80" s="43">
        <v>878.89</v>
      </c>
      <c r="D80" s="43">
        <v>879.53</v>
      </c>
      <c r="E80" s="43">
        <v>879.8</v>
      </c>
      <c r="F80" s="43">
        <v>880.6</v>
      </c>
      <c r="G80" s="43">
        <v>880.58</v>
      </c>
      <c r="H80" s="43">
        <v>880.55</v>
      </c>
      <c r="I80" s="43">
        <v>879.81</v>
      </c>
      <c r="J80" s="43">
        <v>876.81</v>
      </c>
      <c r="K80" s="51">
        <v>191.98</v>
      </c>
      <c r="L80" s="45">
        <f t="shared" si="2"/>
        <v>1.2017947999999998</v>
      </c>
      <c r="M80" s="45">
        <f t="shared" si="3"/>
        <v>1</v>
      </c>
    </row>
    <row r="81" spans="1:13" ht="12.75">
      <c r="A81" s="40" t="s">
        <v>78</v>
      </c>
      <c r="B81" s="43">
        <v>807.9</v>
      </c>
      <c r="C81" s="43">
        <v>810.41</v>
      </c>
      <c r="D81" s="43">
        <v>811.79</v>
      </c>
      <c r="E81" s="43">
        <v>812.1</v>
      </c>
      <c r="F81" s="43">
        <v>813.69</v>
      </c>
      <c r="G81" s="43">
        <v>812.96</v>
      </c>
      <c r="H81" s="43">
        <v>811.93</v>
      </c>
      <c r="I81" s="43">
        <v>809.35</v>
      </c>
      <c r="J81" s="43">
        <v>805.02</v>
      </c>
      <c r="K81" s="51">
        <v>192</v>
      </c>
      <c r="L81" s="45">
        <f t="shared" si="2"/>
        <v>1.2019199999999999</v>
      </c>
      <c r="M81" s="45">
        <f t="shared" si="3"/>
        <v>0.9998958333333333</v>
      </c>
    </row>
    <row r="82" spans="1:13" ht="12.75">
      <c r="A82" s="40" t="s">
        <v>79</v>
      </c>
      <c r="B82" s="43">
        <v>620.7</v>
      </c>
      <c r="C82" s="43">
        <v>626.16</v>
      </c>
      <c r="D82" s="43">
        <v>629.56</v>
      </c>
      <c r="E82" s="43">
        <v>630.14</v>
      </c>
      <c r="F82" s="43">
        <v>632.51</v>
      </c>
      <c r="G82" s="43">
        <v>630.66</v>
      </c>
      <c r="H82" s="43">
        <v>627.46</v>
      </c>
      <c r="I82" s="43">
        <v>621.25</v>
      </c>
      <c r="J82" s="43">
        <v>612.79</v>
      </c>
      <c r="K82" s="51">
        <v>192</v>
      </c>
      <c r="L82" s="45">
        <f t="shared" si="2"/>
        <v>1.2019199999999999</v>
      </c>
      <c r="M82" s="45">
        <f t="shared" si="3"/>
        <v>0.9998958333333333</v>
      </c>
    </row>
    <row r="83" spans="1:13" ht="12.75">
      <c r="A83" s="40" t="s">
        <v>80</v>
      </c>
      <c r="B83" s="43">
        <v>417.49</v>
      </c>
      <c r="C83" s="43">
        <v>424.2</v>
      </c>
      <c r="D83" s="43">
        <v>428.54</v>
      </c>
      <c r="E83" s="43">
        <v>429.58</v>
      </c>
      <c r="F83" s="43">
        <v>431.21</v>
      </c>
      <c r="G83" s="43">
        <v>429.17</v>
      </c>
      <c r="H83" s="43">
        <v>425.06</v>
      </c>
      <c r="I83" s="43">
        <v>417.89</v>
      </c>
      <c r="J83" s="43">
        <v>408.14</v>
      </c>
      <c r="K83" s="51">
        <v>192</v>
      </c>
      <c r="L83" s="45">
        <f t="shared" si="2"/>
        <v>1.2019199999999999</v>
      </c>
      <c r="M83" s="45">
        <f t="shared" si="3"/>
        <v>0.9998958333333333</v>
      </c>
    </row>
    <row r="84" spans="1:13" ht="12.75">
      <c r="A84" s="40" t="s">
        <v>81</v>
      </c>
      <c r="B84" s="43">
        <v>287.19</v>
      </c>
      <c r="C84" s="43">
        <v>292.42</v>
      </c>
      <c r="D84" s="43">
        <v>295.68</v>
      </c>
      <c r="E84" s="43">
        <v>296.72</v>
      </c>
      <c r="F84" s="43">
        <v>297.46</v>
      </c>
      <c r="G84" s="43">
        <v>295.66</v>
      </c>
      <c r="H84" s="43">
        <v>291.96</v>
      </c>
      <c r="I84" s="43">
        <v>286.02</v>
      </c>
      <c r="J84" s="43">
        <v>278.32</v>
      </c>
      <c r="K84" s="51">
        <v>192</v>
      </c>
      <c r="L84" s="45">
        <f t="shared" si="2"/>
        <v>1.2019199999999999</v>
      </c>
      <c r="M84" s="45">
        <f t="shared" si="3"/>
        <v>0.9998958333333333</v>
      </c>
    </row>
    <row r="85" spans="1:13" ht="12.75">
      <c r="A85" s="40" t="s">
        <v>82</v>
      </c>
      <c r="B85" s="43">
        <v>210.22</v>
      </c>
      <c r="C85" s="43">
        <v>213.42</v>
      </c>
      <c r="D85" s="43">
        <v>215.49</v>
      </c>
      <c r="E85" s="43">
        <v>216.13</v>
      </c>
      <c r="F85" s="43">
        <v>216.18</v>
      </c>
      <c r="G85" s="43">
        <v>214.71</v>
      </c>
      <c r="H85" s="43">
        <v>211.72</v>
      </c>
      <c r="I85" s="43">
        <v>207.37</v>
      </c>
      <c r="J85" s="43">
        <v>201.94</v>
      </c>
      <c r="K85" s="51">
        <v>191.98</v>
      </c>
      <c r="L85" s="45">
        <f t="shared" si="2"/>
        <v>1.2017947999999998</v>
      </c>
      <c r="M85" s="45">
        <f t="shared" si="3"/>
        <v>1</v>
      </c>
    </row>
    <row r="86" spans="1:13" ht="12.75">
      <c r="A86" s="40" t="s">
        <v>83</v>
      </c>
      <c r="B86" s="43">
        <v>162.01</v>
      </c>
      <c r="C86" s="43">
        <v>163.76</v>
      </c>
      <c r="D86" s="43">
        <v>164.94</v>
      </c>
      <c r="E86" s="43">
        <v>165.14</v>
      </c>
      <c r="F86" s="43">
        <v>164.89</v>
      </c>
      <c r="G86" s="43">
        <v>163.7</v>
      </c>
      <c r="H86" s="43">
        <v>161.31</v>
      </c>
      <c r="I86" s="43">
        <v>158.04</v>
      </c>
      <c r="J86" s="43">
        <v>154.32</v>
      </c>
      <c r="K86" s="51">
        <v>191.98</v>
      </c>
      <c r="L86" s="45">
        <f t="shared" si="2"/>
        <v>1.2017947999999998</v>
      </c>
      <c r="M86" s="45">
        <f t="shared" si="3"/>
        <v>1</v>
      </c>
    </row>
    <row r="87" spans="1:13" ht="12.75">
      <c r="A87" s="40" t="s">
        <v>84</v>
      </c>
      <c r="B87" s="43">
        <v>129.52</v>
      </c>
      <c r="C87" s="43">
        <v>130.37</v>
      </c>
      <c r="D87" s="43">
        <v>130.89</v>
      </c>
      <c r="E87" s="43">
        <v>130.88</v>
      </c>
      <c r="F87" s="43">
        <v>130.39</v>
      </c>
      <c r="G87" s="43">
        <v>129.42</v>
      </c>
      <c r="H87" s="43">
        <v>127.48</v>
      </c>
      <c r="I87" s="43">
        <v>125.1</v>
      </c>
      <c r="J87" s="43">
        <v>122.37</v>
      </c>
      <c r="K87" s="51">
        <v>191.98</v>
      </c>
      <c r="L87" s="45">
        <f t="shared" si="2"/>
        <v>1.2017947999999998</v>
      </c>
      <c r="M87" s="45">
        <f t="shared" si="3"/>
        <v>1</v>
      </c>
    </row>
    <row r="88" spans="1:13" ht="12.75">
      <c r="A88" s="40" t="s">
        <v>85</v>
      </c>
      <c r="B88" s="43">
        <v>106.35</v>
      </c>
      <c r="C88" s="43">
        <v>106.72</v>
      </c>
      <c r="D88" s="43">
        <v>106.83</v>
      </c>
      <c r="E88" s="43">
        <v>106.63</v>
      </c>
      <c r="F88" s="43">
        <v>106.04</v>
      </c>
      <c r="G88" s="43">
        <v>105.15</v>
      </c>
      <c r="H88" s="43">
        <v>103.62</v>
      </c>
      <c r="I88" s="43">
        <v>101.81</v>
      </c>
      <c r="J88" s="43">
        <v>99.89</v>
      </c>
      <c r="K88" s="51">
        <v>191.98</v>
      </c>
      <c r="L88" s="45">
        <f t="shared" si="2"/>
        <v>1.2017947999999998</v>
      </c>
      <c r="M88" s="45">
        <f t="shared" si="3"/>
        <v>1</v>
      </c>
    </row>
    <row r="89" spans="1:13" ht="12.75">
      <c r="A89" s="40" t="s">
        <v>86</v>
      </c>
      <c r="B89" s="43">
        <v>89.14</v>
      </c>
      <c r="C89" s="43">
        <v>89.09</v>
      </c>
      <c r="D89" s="43">
        <v>89.02</v>
      </c>
      <c r="E89" s="43">
        <v>88.71</v>
      </c>
      <c r="F89" s="43">
        <v>88.14</v>
      </c>
      <c r="G89" s="43">
        <v>87.37</v>
      </c>
      <c r="H89" s="43">
        <v>86.11</v>
      </c>
      <c r="I89" s="43">
        <v>84.69</v>
      </c>
      <c r="J89" s="43">
        <v>83.11</v>
      </c>
      <c r="K89" s="51">
        <v>191.98</v>
      </c>
      <c r="L89" s="45">
        <f t="shared" si="2"/>
        <v>1.2017947999999998</v>
      </c>
      <c r="M89" s="45">
        <f t="shared" si="3"/>
        <v>1</v>
      </c>
    </row>
    <row r="90" spans="1:13" ht="12.75">
      <c r="A90" s="40" t="s">
        <v>87</v>
      </c>
      <c r="B90" s="43">
        <v>75.7</v>
      </c>
      <c r="C90" s="43">
        <v>75.55</v>
      </c>
      <c r="D90" s="43">
        <v>75.32</v>
      </c>
      <c r="E90" s="43">
        <v>75.05</v>
      </c>
      <c r="F90" s="43">
        <v>74.41</v>
      </c>
      <c r="G90" s="43">
        <v>73.78</v>
      </c>
      <c r="H90" s="43">
        <v>72.69</v>
      </c>
      <c r="I90" s="43">
        <v>71.57</v>
      </c>
      <c r="J90" s="43">
        <v>70.35</v>
      </c>
      <c r="K90" s="51">
        <v>192</v>
      </c>
      <c r="L90" s="45">
        <f t="shared" si="2"/>
        <v>1.2019199999999999</v>
      </c>
      <c r="M90" s="45">
        <f t="shared" si="3"/>
        <v>0.9998958333333333</v>
      </c>
    </row>
    <row r="91" spans="1:13" ht="12.75">
      <c r="A91" s="40" t="s">
        <v>88</v>
      </c>
      <c r="B91" s="43">
        <v>65.25</v>
      </c>
      <c r="C91" s="43">
        <v>64.95</v>
      </c>
      <c r="D91" s="43">
        <v>64.68</v>
      </c>
      <c r="E91" s="43">
        <v>64.37</v>
      </c>
      <c r="F91" s="43">
        <v>63.79</v>
      </c>
      <c r="G91" s="43">
        <v>63.24</v>
      </c>
      <c r="H91" s="43">
        <v>62.29</v>
      </c>
      <c r="I91" s="43">
        <v>61.4</v>
      </c>
      <c r="J91" s="43">
        <v>60.39</v>
      </c>
      <c r="K91" s="51">
        <v>191.98</v>
      </c>
      <c r="L91" s="45">
        <f t="shared" si="2"/>
        <v>1.2017947999999998</v>
      </c>
      <c r="M91" s="45">
        <f t="shared" si="3"/>
        <v>1</v>
      </c>
    </row>
    <row r="92" spans="1:13" ht="12.75">
      <c r="A92" s="40" t="s">
        <v>89</v>
      </c>
      <c r="B92" s="43">
        <v>56.55</v>
      </c>
      <c r="C92" s="43">
        <v>56.23</v>
      </c>
      <c r="D92" s="43">
        <v>55.91</v>
      </c>
      <c r="E92" s="43">
        <v>55.65</v>
      </c>
      <c r="F92" s="43">
        <v>55.13</v>
      </c>
      <c r="G92" s="43">
        <v>54.66</v>
      </c>
      <c r="H92" s="43">
        <v>53.88</v>
      </c>
      <c r="I92" s="43">
        <v>53.05</v>
      </c>
      <c r="J92" s="43">
        <v>52.31</v>
      </c>
      <c r="K92" s="51">
        <v>191.96</v>
      </c>
      <c r="L92" s="45">
        <f t="shared" si="2"/>
        <v>1.2016696</v>
      </c>
      <c r="M92" s="45">
        <f t="shared" si="3"/>
        <v>1.0001041883725774</v>
      </c>
    </row>
    <row r="93" spans="1:13" ht="12.75">
      <c r="A93" s="40" t="s">
        <v>90</v>
      </c>
      <c r="B93" s="43">
        <v>49.58</v>
      </c>
      <c r="C93" s="43">
        <v>49.2</v>
      </c>
      <c r="D93" s="43">
        <v>48.92</v>
      </c>
      <c r="E93" s="43">
        <v>48.65</v>
      </c>
      <c r="F93" s="43">
        <v>48.14</v>
      </c>
      <c r="G93" s="43">
        <v>47.75</v>
      </c>
      <c r="H93" s="43">
        <v>47.09</v>
      </c>
      <c r="I93" s="43">
        <v>46.45</v>
      </c>
      <c r="J93" s="43">
        <v>45.79</v>
      </c>
      <c r="K93" s="51">
        <v>191.98</v>
      </c>
      <c r="L93" s="45">
        <f t="shared" si="2"/>
        <v>1.2017947999999998</v>
      </c>
      <c r="M93" s="45">
        <f t="shared" si="3"/>
        <v>1</v>
      </c>
    </row>
    <row r="94" spans="1:13" ht="12.75">
      <c r="A94" s="40" t="s">
        <v>91</v>
      </c>
      <c r="B94" s="43">
        <v>43.83</v>
      </c>
      <c r="C94" s="43">
        <v>43.42</v>
      </c>
      <c r="D94" s="43">
        <v>43.15</v>
      </c>
      <c r="E94" s="43">
        <v>42.9</v>
      </c>
      <c r="F94" s="43">
        <v>42.45</v>
      </c>
      <c r="G94" s="43">
        <v>42.07</v>
      </c>
      <c r="H94" s="43">
        <v>41.51</v>
      </c>
      <c r="I94" s="43">
        <v>40.9</v>
      </c>
      <c r="J94" s="43">
        <v>40.37</v>
      </c>
      <c r="K94" s="51">
        <v>191.98</v>
      </c>
      <c r="L94" s="45">
        <f t="shared" si="2"/>
        <v>1.2017947999999998</v>
      </c>
      <c r="M94" s="45">
        <f t="shared" si="3"/>
        <v>1</v>
      </c>
    </row>
    <row r="95" spans="1:13" ht="12.75">
      <c r="A95" s="40" t="s">
        <v>92</v>
      </c>
      <c r="B95" s="43">
        <v>38.8</v>
      </c>
      <c r="C95" s="43">
        <v>38.36</v>
      </c>
      <c r="D95" s="43">
        <v>38.13</v>
      </c>
      <c r="E95" s="43">
        <v>37.92</v>
      </c>
      <c r="F95" s="43">
        <v>37.52</v>
      </c>
      <c r="G95" s="43">
        <v>37.21</v>
      </c>
      <c r="H95" s="43">
        <v>36.7</v>
      </c>
      <c r="I95" s="43">
        <v>36.22</v>
      </c>
      <c r="J95" s="43">
        <v>35.78</v>
      </c>
      <c r="K95" s="51">
        <v>192</v>
      </c>
      <c r="L95" s="45">
        <f t="shared" si="2"/>
        <v>1.2019199999999999</v>
      </c>
      <c r="M95" s="45">
        <f t="shared" si="3"/>
        <v>0.9998958333333333</v>
      </c>
    </row>
    <row r="96" spans="1:13" ht="12.75">
      <c r="A96" s="40" t="s">
        <v>93</v>
      </c>
      <c r="B96" s="43">
        <v>34.59</v>
      </c>
      <c r="C96" s="43">
        <v>34.22</v>
      </c>
      <c r="D96" s="43">
        <v>34.01</v>
      </c>
      <c r="E96" s="43">
        <v>33.8</v>
      </c>
      <c r="F96" s="43">
        <v>33.41</v>
      </c>
      <c r="G96" s="43">
        <v>33.16</v>
      </c>
      <c r="H96" s="43">
        <v>32.71</v>
      </c>
      <c r="I96" s="43">
        <v>32.27</v>
      </c>
      <c r="J96" s="43">
        <v>31.96</v>
      </c>
      <c r="K96" s="51">
        <v>191.98</v>
      </c>
      <c r="L96" s="45">
        <f t="shared" si="2"/>
        <v>1.2017947999999998</v>
      </c>
      <c r="M96" s="45">
        <f t="shared" si="3"/>
        <v>1</v>
      </c>
    </row>
    <row r="97" spans="1:13" ht="12.75">
      <c r="A97" s="40" t="s">
        <v>94</v>
      </c>
      <c r="B97" s="43">
        <v>30.92</v>
      </c>
      <c r="C97" s="43">
        <v>30.55</v>
      </c>
      <c r="D97" s="43">
        <v>30.4</v>
      </c>
      <c r="E97" s="43">
        <v>30.2</v>
      </c>
      <c r="F97" s="43">
        <v>29.87</v>
      </c>
      <c r="G97" s="43">
        <v>29.63</v>
      </c>
      <c r="H97" s="43">
        <v>29.24</v>
      </c>
      <c r="I97" s="43">
        <v>28.84</v>
      </c>
      <c r="J97" s="43">
        <v>28.58</v>
      </c>
      <c r="K97" s="51">
        <v>191.98</v>
      </c>
      <c r="L97" s="45">
        <f t="shared" si="2"/>
        <v>1.2017947999999998</v>
      </c>
      <c r="M97" s="45">
        <f t="shared" si="3"/>
        <v>1</v>
      </c>
    </row>
    <row r="98" spans="1:13" ht="12.75">
      <c r="A98" s="40" t="s">
        <v>95</v>
      </c>
      <c r="B98" s="43">
        <v>27.82</v>
      </c>
      <c r="C98" s="43">
        <v>27.47</v>
      </c>
      <c r="D98" s="43">
        <v>27.3</v>
      </c>
      <c r="E98" s="43">
        <v>27.18</v>
      </c>
      <c r="F98" s="43">
        <v>26.9</v>
      </c>
      <c r="G98" s="43">
        <v>26.63</v>
      </c>
      <c r="H98" s="43">
        <v>26.31</v>
      </c>
      <c r="I98" s="43">
        <v>26.05</v>
      </c>
      <c r="J98" s="43">
        <v>25.77</v>
      </c>
      <c r="K98" s="51">
        <v>191.98</v>
      </c>
      <c r="L98" s="45">
        <f t="shared" si="2"/>
        <v>1.2017947999999998</v>
      </c>
      <c r="M98" s="45">
        <f t="shared" si="3"/>
        <v>1</v>
      </c>
    </row>
    <row r="99" spans="1:13" ht="12.75">
      <c r="A99" s="40" t="s">
        <v>96</v>
      </c>
      <c r="B99" s="43">
        <v>25.16</v>
      </c>
      <c r="C99" s="43">
        <v>24.82</v>
      </c>
      <c r="D99" s="43">
        <v>24.63</v>
      </c>
      <c r="E99" s="43">
        <v>24.55</v>
      </c>
      <c r="F99" s="43">
        <v>24.27</v>
      </c>
      <c r="G99" s="43">
        <v>24.05</v>
      </c>
      <c r="H99" s="43">
        <v>23.76</v>
      </c>
      <c r="I99" s="43">
        <v>23.59</v>
      </c>
      <c r="J99" s="43">
        <v>23.36</v>
      </c>
      <c r="K99" s="51">
        <v>192</v>
      </c>
      <c r="L99" s="45">
        <f t="shared" si="2"/>
        <v>1.2019199999999999</v>
      </c>
      <c r="M99" s="45">
        <f t="shared" si="3"/>
        <v>0.9998958333333333</v>
      </c>
    </row>
    <row r="100" spans="1:13" ht="12.75">
      <c r="A100" s="40" t="s">
        <v>97</v>
      </c>
      <c r="B100" s="43">
        <v>22.79</v>
      </c>
      <c r="C100" s="43">
        <v>22.46</v>
      </c>
      <c r="D100" s="43">
        <v>22.33</v>
      </c>
      <c r="E100" s="43">
        <v>22.25</v>
      </c>
      <c r="F100" s="43">
        <v>22.07</v>
      </c>
      <c r="G100" s="43">
        <v>21.86</v>
      </c>
      <c r="H100" s="43">
        <v>21.59</v>
      </c>
      <c r="I100" s="43">
        <v>21.42</v>
      </c>
      <c r="J100" s="43">
        <v>21.23</v>
      </c>
      <c r="K100" s="51">
        <v>192</v>
      </c>
      <c r="L100" s="45">
        <f t="shared" si="2"/>
        <v>1.2019199999999999</v>
      </c>
      <c r="M100" s="45">
        <f t="shared" si="3"/>
        <v>0.9998958333333333</v>
      </c>
    </row>
    <row r="101" spans="1:13" ht="12.75">
      <c r="A101" s="40" t="s">
        <v>98</v>
      </c>
      <c r="B101" s="43">
        <v>20.72</v>
      </c>
      <c r="C101" s="43">
        <v>20.44</v>
      </c>
      <c r="D101" s="43">
        <v>20.31</v>
      </c>
      <c r="E101" s="43">
        <v>20.19</v>
      </c>
      <c r="F101" s="43">
        <v>20.06</v>
      </c>
      <c r="G101" s="43">
        <v>19.86</v>
      </c>
      <c r="H101" s="43">
        <v>19.62</v>
      </c>
      <c r="I101" s="43">
        <v>19.49</v>
      </c>
      <c r="J101" s="43">
        <v>19.34</v>
      </c>
      <c r="K101" s="51">
        <v>192</v>
      </c>
      <c r="L101" s="45">
        <f t="shared" si="2"/>
        <v>1.2019199999999999</v>
      </c>
      <c r="M101" s="45">
        <f t="shared" si="3"/>
        <v>0.9998958333333333</v>
      </c>
    </row>
    <row r="102" spans="1:13" ht="12.75">
      <c r="A102" s="40" t="s">
        <v>99</v>
      </c>
      <c r="B102" s="43">
        <v>18.93</v>
      </c>
      <c r="C102" s="43">
        <v>18.66</v>
      </c>
      <c r="D102" s="43">
        <v>18.53</v>
      </c>
      <c r="E102" s="43">
        <v>18.51</v>
      </c>
      <c r="F102" s="43">
        <v>18.33</v>
      </c>
      <c r="G102" s="43">
        <v>18.19</v>
      </c>
      <c r="H102" s="43">
        <v>17.94</v>
      </c>
      <c r="I102" s="43">
        <v>17.8</v>
      </c>
      <c r="J102" s="43">
        <v>17.75</v>
      </c>
      <c r="K102" s="51">
        <v>192</v>
      </c>
      <c r="L102" s="45">
        <f t="shared" si="2"/>
        <v>1.2019199999999999</v>
      </c>
      <c r="M102" s="45">
        <f t="shared" si="3"/>
        <v>0.9998958333333333</v>
      </c>
    </row>
    <row r="103" spans="1:13" ht="12.75">
      <c r="A103" s="40" t="s">
        <v>100</v>
      </c>
      <c r="B103" s="43">
        <v>17.43</v>
      </c>
      <c r="C103" s="43">
        <v>17.16</v>
      </c>
      <c r="D103" s="43">
        <v>17.03</v>
      </c>
      <c r="E103" s="43">
        <v>16.98</v>
      </c>
      <c r="F103" s="43">
        <v>16.85</v>
      </c>
      <c r="G103" s="43">
        <v>16.71</v>
      </c>
      <c r="H103" s="43">
        <v>16.54</v>
      </c>
      <c r="I103" s="43">
        <v>16.4</v>
      </c>
      <c r="J103" s="43">
        <v>16.3</v>
      </c>
      <c r="K103" s="51">
        <v>192</v>
      </c>
      <c r="L103" s="45">
        <f t="shared" si="2"/>
        <v>1.2019199999999999</v>
      </c>
      <c r="M103" s="45">
        <f t="shared" si="3"/>
        <v>0.9998958333333333</v>
      </c>
    </row>
    <row r="104" spans="1:13" ht="12.75">
      <c r="A104" s="40" t="s">
        <v>101</v>
      </c>
      <c r="B104" s="43">
        <v>16.03</v>
      </c>
      <c r="C104" s="43">
        <v>15.81</v>
      </c>
      <c r="D104" s="43">
        <v>15.72</v>
      </c>
      <c r="E104" s="43">
        <v>15.68</v>
      </c>
      <c r="F104" s="43">
        <v>15.56</v>
      </c>
      <c r="G104" s="43">
        <v>15.42</v>
      </c>
      <c r="H104" s="43">
        <v>15.19</v>
      </c>
      <c r="I104" s="43">
        <v>15.1</v>
      </c>
      <c r="J104" s="43">
        <v>15.04</v>
      </c>
      <c r="K104" s="51">
        <v>192</v>
      </c>
      <c r="L104" s="45">
        <f t="shared" si="2"/>
        <v>1.2019199999999999</v>
      </c>
      <c r="M104" s="45">
        <f t="shared" si="3"/>
        <v>0.9998958333333333</v>
      </c>
    </row>
    <row r="105" spans="1:13" ht="12.75">
      <c r="A105" s="40" t="s">
        <v>102</v>
      </c>
      <c r="B105" s="43">
        <v>14.82</v>
      </c>
      <c r="C105" s="43">
        <v>14.61</v>
      </c>
      <c r="D105" s="43">
        <v>14.5</v>
      </c>
      <c r="E105" s="43">
        <v>14.53</v>
      </c>
      <c r="F105" s="43">
        <v>14.36</v>
      </c>
      <c r="G105" s="43">
        <v>14.28</v>
      </c>
      <c r="H105" s="43">
        <v>14.09</v>
      </c>
      <c r="I105" s="43">
        <v>13.94</v>
      </c>
      <c r="J105" s="43">
        <v>13.93</v>
      </c>
      <c r="K105" s="51">
        <v>192</v>
      </c>
      <c r="L105" s="45">
        <f t="shared" si="2"/>
        <v>1.2019199999999999</v>
      </c>
      <c r="M105" s="45">
        <f t="shared" si="3"/>
        <v>0.9998958333333333</v>
      </c>
    </row>
    <row r="106" spans="1:13" ht="12.75">
      <c r="A106" s="40" t="s">
        <v>103</v>
      </c>
      <c r="B106" s="43">
        <v>13.7</v>
      </c>
      <c r="C106" s="43">
        <v>13.5</v>
      </c>
      <c r="D106" s="43">
        <v>13.42</v>
      </c>
      <c r="E106" s="43">
        <v>13.48</v>
      </c>
      <c r="F106" s="43">
        <v>13.31</v>
      </c>
      <c r="G106" s="43">
        <v>13.28</v>
      </c>
      <c r="H106" s="43">
        <v>13.08</v>
      </c>
      <c r="I106" s="43">
        <v>12.98</v>
      </c>
      <c r="J106" s="43">
        <v>12.91</v>
      </c>
      <c r="K106" s="51">
        <v>191.98</v>
      </c>
      <c r="L106" s="45">
        <f t="shared" si="2"/>
        <v>1.2017947999999998</v>
      </c>
      <c r="M106" s="45">
        <f t="shared" si="3"/>
        <v>1</v>
      </c>
    </row>
    <row r="107" spans="1:13" ht="12.75">
      <c r="A107" s="40" t="s">
        <v>104</v>
      </c>
      <c r="B107" s="43">
        <v>12.64</v>
      </c>
      <c r="C107" s="43">
        <v>12.44</v>
      </c>
      <c r="D107" s="43">
        <v>12.34</v>
      </c>
      <c r="E107" s="43">
        <v>12.38</v>
      </c>
      <c r="F107" s="43">
        <v>12.26</v>
      </c>
      <c r="G107" s="43">
        <v>12.23</v>
      </c>
      <c r="H107" s="43">
        <v>12.07</v>
      </c>
      <c r="I107" s="43">
        <v>12.01</v>
      </c>
      <c r="J107" s="43">
        <v>11.99</v>
      </c>
      <c r="K107" s="51">
        <v>192</v>
      </c>
      <c r="L107" s="45">
        <f t="shared" si="2"/>
        <v>1.2019199999999999</v>
      </c>
      <c r="M107" s="45">
        <f t="shared" si="3"/>
        <v>0.9998958333333333</v>
      </c>
    </row>
    <row r="108" spans="1:13" ht="12.75">
      <c r="A108" s="40" t="s">
        <v>105</v>
      </c>
      <c r="B108" s="43">
        <v>11.82</v>
      </c>
      <c r="C108" s="43">
        <v>11.62</v>
      </c>
      <c r="D108" s="43">
        <v>11.59</v>
      </c>
      <c r="E108" s="43">
        <v>11.56</v>
      </c>
      <c r="F108" s="43">
        <v>11.44</v>
      </c>
      <c r="G108" s="43">
        <v>11.37</v>
      </c>
      <c r="H108" s="43">
        <v>11.25</v>
      </c>
      <c r="I108" s="43">
        <v>11.24</v>
      </c>
      <c r="J108" s="43">
        <v>11.22</v>
      </c>
      <c r="K108" s="51">
        <v>191.98</v>
      </c>
      <c r="L108" s="45">
        <f t="shared" si="2"/>
        <v>1.2017947999999998</v>
      </c>
      <c r="M108" s="45">
        <f t="shared" si="3"/>
        <v>1</v>
      </c>
    </row>
    <row r="109" spans="1:13" ht="12.75">
      <c r="A109" s="40" t="s">
        <v>106</v>
      </c>
      <c r="B109" s="43">
        <v>10.9</v>
      </c>
      <c r="C109" s="43">
        <v>10.75</v>
      </c>
      <c r="D109" s="43">
        <v>10.65</v>
      </c>
      <c r="E109" s="43">
        <v>10.7</v>
      </c>
      <c r="F109" s="43">
        <v>10.58</v>
      </c>
      <c r="G109" s="43">
        <v>10.56</v>
      </c>
      <c r="H109" s="43">
        <v>10.38</v>
      </c>
      <c r="I109" s="43">
        <v>10.42</v>
      </c>
      <c r="J109" s="43">
        <v>10.4</v>
      </c>
      <c r="K109" s="51">
        <v>191.98</v>
      </c>
      <c r="L109" s="45">
        <f t="shared" si="2"/>
        <v>1.2017947999999998</v>
      </c>
      <c r="M109" s="45">
        <f t="shared" si="3"/>
        <v>1</v>
      </c>
    </row>
    <row r="110" spans="1:13" ht="12.75">
      <c r="A110" s="40" t="s">
        <v>107</v>
      </c>
      <c r="B110" s="43">
        <v>10.27</v>
      </c>
      <c r="C110" s="43">
        <v>10.08</v>
      </c>
      <c r="D110" s="43">
        <v>10.05</v>
      </c>
      <c r="E110" s="43">
        <v>10.08</v>
      </c>
      <c r="F110" s="43">
        <v>9.96</v>
      </c>
      <c r="G110" s="43">
        <v>9.94</v>
      </c>
      <c r="H110" s="43">
        <v>9.81</v>
      </c>
      <c r="I110" s="43">
        <v>9.79</v>
      </c>
      <c r="J110" s="43">
        <v>9.82</v>
      </c>
      <c r="K110" s="51">
        <v>191.98</v>
      </c>
      <c r="L110" s="45">
        <f t="shared" si="2"/>
        <v>1.2017947999999998</v>
      </c>
      <c r="M110" s="45">
        <f t="shared" si="3"/>
        <v>1</v>
      </c>
    </row>
    <row r="111" spans="1:13" ht="12.75">
      <c r="A111" s="40" t="s">
        <v>108</v>
      </c>
      <c r="B111" s="43">
        <v>9.64</v>
      </c>
      <c r="C111" s="43">
        <v>9.5</v>
      </c>
      <c r="D111" s="43">
        <v>9.39</v>
      </c>
      <c r="E111" s="43">
        <v>9.45</v>
      </c>
      <c r="F111" s="43">
        <v>9.34</v>
      </c>
      <c r="G111" s="43">
        <v>9.27</v>
      </c>
      <c r="H111" s="43">
        <v>9.18</v>
      </c>
      <c r="I111" s="43">
        <v>9.22</v>
      </c>
      <c r="J111" s="43">
        <v>9.19</v>
      </c>
      <c r="K111" s="51">
        <v>192</v>
      </c>
      <c r="L111" s="45">
        <f t="shared" si="2"/>
        <v>1.2019199999999999</v>
      </c>
      <c r="M111" s="45">
        <f t="shared" si="3"/>
        <v>0.9998958333333333</v>
      </c>
    </row>
    <row r="112" spans="1:13" ht="12.75">
      <c r="A112" s="40" t="s">
        <v>109</v>
      </c>
      <c r="B112" s="43">
        <v>9.01</v>
      </c>
      <c r="C112" s="43">
        <v>8.92</v>
      </c>
      <c r="D112" s="43">
        <v>8.83</v>
      </c>
      <c r="E112" s="43">
        <v>8.88</v>
      </c>
      <c r="F112" s="43">
        <v>8.76</v>
      </c>
      <c r="G112" s="43">
        <v>8.75</v>
      </c>
      <c r="H112" s="43">
        <v>8.6</v>
      </c>
      <c r="I112" s="43">
        <v>8.59</v>
      </c>
      <c r="J112" s="43">
        <v>8.66</v>
      </c>
      <c r="K112" s="51">
        <v>191.98</v>
      </c>
      <c r="L112" s="45">
        <f t="shared" si="2"/>
        <v>1.2017947999999998</v>
      </c>
      <c r="M112" s="45">
        <f t="shared" si="3"/>
        <v>1</v>
      </c>
    </row>
    <row r="113" spans="1:13" ht="12.75">
      <c r="A113" s="40" t="s">
        <v>110</v>
      </c>
      <c r="B113" s="43">
        <v>8.58</v>
      </c>
      <c r="C113" s="43">
        <v>8.39</v>
      </c>
      <c r="D113" s="43">
        <v>8.36</v>
      </c>
      <c r="E113" s="43">
        <v>8.4</v>
      </c>
      <c r="F113" s="43">
        <v>8.33</v>
      </c>
      <c r="G113" s="43">
        <v>8.27</v>
      </c>
      <c r="H113" s="43">
        <v>8.17</v>
      </c>
      <c r="I113" s="43">
        <v>8.15</v>
      </c>
      <c r="J113" s="43">
        <v>8.17</v>
      </c>
      <c r="K113" s="51">
        <v>191.98</v>
      </c>
      <c r="L113" s="45">
        <f t="shared" si="2"/>
        <v>1.2017947999999998</v>
      </c>
      <c r="M113" s="45">
        <f t="shared" si="3"/>
        <v>1</v>
      </c>
    </row>
    <row r="114" spans="1:13" ht="12.75">
      <c r="A114" s="40" t="s">
        <v>111</v>
      </c>
      <c r="B114" s="43">
        <v>8.14</v>
      </c>
      <c r="C114" s="43">
        <v>8.01</v>
      </c>
      <c r="D114" s="43">
        <v>7.89</v>
      </c>
      <c r="E114" s="43">
        <v>8.01</v>
      </c>
      <c r="F114" s="43">
        <v>7.9</v>
      </c>
      <c r="G114" s="43">
        <v>7.89</v>
      </c>
      <c r="H114" s="43">
        <v>7.74</v>
      </c>
      <c r="I114" s="43">
        <v>7.77</v>
      </c>
      <c r="J114" s="43">
        <v>7.79</v>
      </c>
      <c r="K114" s="51">
        <v>191.98</v>
      </c>
      <c r="L114" s="45">
        <f t="shared" si="2"/>
        <v>1.2017947999999998</v>
      </c>
      <c r="M114" s="45">
        <f t="shared" si="3"/>
        <v>1</v>
      </c>
    </row>
    <row r="115" spans="1:13" ht="12.75">
      <c r="A115" s="40" t="s">
        <v>112</v>
      </c>
      <c r="B115" s="43">
        <v>7.61</v>
      </c>
      <c r="C115" s="43">
        <v>7.53</v>
      </c>
      <c r="D115" s="43">
        <v>7.42</v>
      </c>
      <c r="E115" s="43">
        <v>7.49</v>
      </c>
      <c r="F115" s="43">
        <v>7.42</v>
      </c>
      <c r="G115" s="43">
        <v>7.41</v>
      </c>
      <c r="H115" s="43">
        <v>7.3</v>
      </c>
      <c r="I115" s="43">
        <v>7.29</v>
      </c>
      <c r="J115" s="43">
        <v>7.3</v>
      </c>
      <c r="K115" s="51">
        <v>192</v>
      </c>
      <c r="L115" s="45">
        <f t="shared" si="2"/>
        <v>1.2019199999999999</v>
      </c>
      <c r="M115" s="45">
        <f t="shared" si="3"/>
        <v>0.9998958333333333</v>
      </c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3"/>
    </row>
    <row r="117" ht="12.75">
      <c r="A117" s="9" t="s">
        <v>218</v>
      </c>
    </row>
    <row r="118" spans="1:10" ht="12.75">
      <c r="A118" s="40" t="s">
        <v>121</v>
      </c>
      <c r="B118" s="46">
        <v>-0.019647</v>
      </c>
      <c r="C118" s="46">
        <v>-0.014647</v>
      </c>
      <c r="D118" s="46">
        <v>-0.009142</v>
      </c>
      <c r="E118" s="46">
        <v>-0.004564</v>
      </c>
      <c r="F118" s="46">
        <v>0.00181</v>
      </c>
      <c r="G118" s="46">
        <v>0.005351</v>
      </c>
      <c r="H118" s="46">
        <v>0.010516</v>
      </c>
      <c r="I118" s="46">
        <v>0.015457</v>
      </c>
      <c r="J118" s="46">
        <v>0.020777</v>
      </c>
    </row>
    <row r="119" spans="1:10" ht="12.75">
      <c r="A119" s="40">
        <f>A3/100</f>
        <v>-0.56</v>
      </c>
      <c r="B119" s="47">
        <f aca="true" t="shared" si="4" ref="B119:B150">B3*$M3/10000</f>
        <v>0.0007030000000000001</v>
      </c>
      <c r="C119" s="47">
        <f aca="true" t="shared" si="5" ref="C119:J119">C3*$M3/10000</f>
        <v>0.000685</v>
      </c>
      <c r="D119" s="47">
        <f t="shared" si="5"/>
        <v>0.000686</v>
      </c>
      <c r="E119" s="47">
        <f t="shared" si="5"/>
        <v>0.000682</v>
      </c>
      <c r="F119" s="47">
        <f t="shared" si="5"/>
        <v>0.0006900000000000001</v>
      </c>
      <c r="G119" s="47">
        <f t="shared" si="5"/>
        <v>0.000674</v>
      </c>
      <c r="H119" s="47">
        <f t="shared" si="5"/>
        <v>0.000677</v>
      </c>
      <c r="I119" s="47">
        <f t="shared" si="5"/>
        <v>0.0006799999999999999</v>
      </c>
      <c r="J119" s="47">
        <f t="shared" si="5"/>
        <v>0.000672</v>
      </c>
    </row>
    <row r="120" spans="1:12" ht="12.75">
      <c r="A120" s="40">
        <f aca="true" t="shared" si="6" ref="A120:A183">A4/100</f>
        <v>-0.55</v>
      </c>
      <c r="B120" s="47">
        <f t="shared" si="4"/>
        <v>0.0007509217708333332</v>
      </c>
      <c r="C120" s="47">
        <f aca="true" t="shared" si="7" ref="C120:J129">C4*$M4/10000</f>
        <v>0.0007429226041666666</v>
      </c>
      <c r="D120" s="47">
        <f t="shared" si="7"/>
        <v>0.0007369232291666667</v>
      </c>
      <c r="E120" s="47">
        <f t="shared" si="7"/>
        <v>0.0007389230208333333</v>
      </c>
      <c r="F120" s="47">
        <f t="shared" si="7"/>
        <v>0.000737923125</v>
      </c>
      <c r="G120" s="47">
        <f t="shared" si="7"/>
        <v>0.0007219247916666667</v>
      </c>
      <c r="H120" s="47">
        <f t="shared" si="7"/>
        <v>0.000725924375</v>
      </c>
      <c r="I120" s="47">
        <f t="shared" si="7"/>
        <v>0.0007289240625</v>
      </c>
      <c r="J120" s="47">
        <f t="shared" si="7"/>
        <v>0.0007159254166666667</v>
      </c>
      <c r="L120" s="4"/>
    </row>
    <row r="121" spans="1:10" ht="12.75">
      <c r="A121" s="40">
        <f t="shared" si="6"/>
        <v>-0.54</v>
      </c>
      <c r="B121" s="47">
        <f t="shared" si="4"/>
        <v>0.0007999166666666667</v>
      </c>
      <c r="C121" s="47">
        <f t="shared" si="7"/>
        <v>0.000785918125</v>
      </c>
      <c r="D121" s="47">
        <f t="shared" si="7"/>
        <v>0.0007839183333333333</v>
      </c>
      <c r="E121" s="47">
        <f t="shared" si="7"/>
        <v>0.0007819185416666666</v>
      </c>
      <c r="F121" s="47">
        <f t="shared" si="7"/>
        <v>0.000785918125</v>
      </c>
      <c r="G121" s="47">
        <f t="shared" si="7"/>
        <v>0.0007699197916666667</v>
      </c>
      <c r="H121" s="47">
        <f t="shared" si="7"/>
        <v>0.000773919375</v>
      </c>
      <c r="I121" s="47">
        <f t="shared" si="7"/>
        <v>0.0007719195833333333</v>
      </c>
      <c r="J121" s="47">
        <f t="shared" si="7"/>
        <v>0.0007639204166666666</v>
      </c>
    </row>
    <row r="122" spans="1:10" ht="12.75">
      <c r="A122" s="40">
        <f t="shared" si="6"/>
        <v>-0.53</v>
      </c>
      <c r="B122" s="47">
        <f t="shared" si="4"/>
        <v>0.000857910625</v>
      </c>
      <c r="C122" s="47">
        <f t="shared" si="7"/>
        <v>0.0008489115625</v>
      </c>
      <c r="D122" s="47">
        <f t="shared" si="7"/>
        <v>0.0008449119791666666</v>
      </c>
      <c r="E122" s="47">
        <f t="shared" si="7"/>
        <v>0.0008449119791666666</v>
      </c>
      <c r="F122" s="47">
        <f t="shared" si="7"/>
        <v>0.0008379127083333334</v>
      </c>
      <c r="G122" s="47">
        <f t="shared" si="7"/>
        <v>0.0008269138541666667</v>
      </c>
      <c r="H122" s="47">
        <f t="shared" si="7"/>
        <v>0.0008269138541666667</v>
      </c>
      <c r="I122" s="47">
        <f t="shared" si="7"/>
        <v>0.0008249140624999999</v>
      </c>
      <c r="J122" s="47">
        <f t="shared" si="7"/>
        <v>0.0008129153125</v>
      </c>
    </row>
    <row r="123" spans="1:10" ht="12.75">
      <c r="A123" s="40">
        <f t="shared" si="6"/>
        <v>-0.52</v>
      </c>
      <c r="B123" s="47">
        <f t="shared" si="4"/>
        <v>0.000935</v>
      </c>
      <c r="C123" s="47">
        <f t="shared" si="7"/>
        <v>0.000921</v>
      </c>
      <c r="D123" s="47">
        <f t="shared" si="7"/>
        <v>0.000915</v>
      </c>
      <c r="E123" s="47">
        <f t="shared" si="7"/>
        <v>0.0009119999999999999</v>
      </c>
      <c r="F123" s="47">
        <f t="shared" si="7"/>
        <v>0.00091</v>
      </c>
      <c r="G123" s="47">
        <f t="shared" si="7"/>
        <v>0.0008990000000000001</v>
      </c>
      <c r="H123" s="47">
        <f t="shared" si="7"/>
        <v>0.000889</v>
      </c>
      <c r="I123" s="47">
        <f t="shared" si="7"/>
        <v>0.000893</v>
      </c>
      <c r="J123" s="47">
        <f t="shared" si="7"/>
        <v>0.00088</v>
      </c>
    </row>
    <row r="124" spans="1:10" ht="12.75">
      <c r="A124" s="40">
        <f t="shared" si="6"/>
        <v>-0.51</v>
      </c>
      <c r="B124" s="47">
        <f t="shared" si="4"/>
        <v>0.001003</v>
      </c>
      <c r="C124" s="47">
        <f t="shared" si="7"/>
        <v>0.0009939999999999999</v>
      </c>
      <c r="D124" s="47">
        <f t="shared" si="7"/>
        <v>0.000981</v>
      </c>
      <c r="E124" s="47">
        <f t="shared" si="7"/>
        <v>0.0009789999999999998</v>
      </c>
      <c r="F124" s="47">
        <f t="shared" si="7"/>
        <v>0.000982</v>
      </c>
      <c r="G124" s="47">
        <f t="shared" si="7"/>
        <v>0.000965</v>
      </c>
      <c r="H124" s="47">
        <f t="shared" si="7"/>
        <v>0.0009570000000000001</v>
      </c>
      <c r="I124" s="47">
        <f t="shared" si="7"/>
        <v>0.000951</v>
      </c>
      <c r="J124" s="47">
        <f t="shared" si="7"/>
        <v>0.0009429999999999999</v>
      </c>
    </row>
    <row r="125" spans="1:10" ht="12.75">
      <c r="A125" s="40">
        <f t="shared" si="6"/>
        <v>-0.5</v>
      </c>
      <c r="B125" s="47">
        <f t="shared" si="4"/>
        <v>0.0010708884375</v>
      </c>
      <c r="C125" s="47">
        <f t="shared" si="7"/>
        <v>0.0010558899999999999</v>
      </c>
      <c r="D125" s="47">
        <f t="shared" si="7"/>
        <v>0.0010508905208333333</v>
      </c>
      <c r="E125" s="47">
        <f t="shared" si="7"/>
        <v>0.0010458910416666666</v>
      </c>
      <c r="F125" s="47">
        <f t="shared" si="7"/>
        <v>0.0010438912499999998</v>
      </c>
      <c r="G125" s="47">
        <f t="shared" si="7"/>
        <v>0.0010318925</v>
      </c>
      <c r="H125" s="47">
        <f t="shared" si="7"/>
        <v>0.0010238933333333333</v>
      </c>
      <c r="I125" s="47">
        <f t="shared" si="7"/>
        <v>0.0010178939583333334</v>
      </c>
      <c r="J125" s="47">
        <f t="shared" si="7"/>
        <v>0.0010108946874999999</v>
      </c>
    </row>
    <row r="126" spans="1:10" ht="12.75">
      <c r="A126" s="40">
        <f t="shared" si="6"/>
        <v>-0.49</v>
      </c>
      <c r="B126" s="47">
        <f t="shared" si="4"/>
        <v>0.0011668784374999999</v>
      </c>
      <c r="C126" s="47">
        <f t="shared" si="7"/>
        <v>0.0011428809375</v>
      </c>
      <c r="D126" s="47">
        <f t="shared" si="7"/>
        <v>0.0011408811458333333</v>
      </c>
      <c r="E126" s="47">
        <f t="shared" si="7"/>
        <v>0.0011418810416666666</v>
      </c>
      <c r="F126" s="47">
        <f t="shared" si="7"/>
        <v>0.0011298822916666668</v>
      </c>
      <c r="G126" s="47">
        <f t="shared" si="7"/>
        <v>0.0011178835416666667</v>
      </c>
      <c r="H126" s="47">
        <f t="shared" si="7"/>
        <v>0.001109884375</v>
      </c>
      <c r="I126" s="47">
        <f t="shared" si="7"/>
        <v>0.0011048848958333335</v>
      </c>
      <c r="J126" s="47">
        <f t="shared" si="7"/>
        <v>0.0010928861458333334</v>
      </c>
    </row>
    <row r="127" spans="1:10" ht="12.75">
      <c r="A127" s="40">
        <f t="shared" si="6"/>
        <v>-0.48</v>
      </c>
      <c r="B127" s="47">
        <f t="shared" si="4"/>
        <v>0.001254</v>
      </c>
      <c r="C127" s="47">
        <f t="shared" si="7"/>
        <v>0.0012439999999999999</v>
      </c>
      <c r="D127" s="47">
        <f t="shared" si="7"/>
        <v>0.00123</v>
      </c>
      <c r="E127" s="47">
        <f t="shared" si="7"/>
        <v>0.001228</v>
      </c>
      <c r="F127" s="47">
        <f t="shared" si="7"/>
        <v>0.001221</v>
      </c>
      <c r="G127" s="47">
        <f t="shared" si="7"/>
        <v>0.001199</v>
      </c>
      <c r="H127" s="47">
        <f t="shared" si="7"/>
        <v>0.0011970000000000001</v>
      </c>
      <c r="I127" s="47">
        <f t="shared" si="7"/>
        <v>0.001192</v>
      </c>
      <c r="J127" s="47">
        <f t="shared" si="7"/>
        <v>0.00118</v>
      </c>
    </row>
    <row r="128" spans="1:10" ht="12.75">
      <c r="A128" s="40">
        <f t="shared" si="6"/>
        <v>-0.47</v>
      </c>
      <c r="B128" s="47">
        <f t="shared" si="4"/>
        <v>0.0013508592708333335</v>
      </c>
      <c r="C128" s="47">
        <f t="shared" si="7"/>
        <v>0.0013308613541666667</v>
      </c>
      <c r="D128" s="47">
        <f t="shared" si="7"/>
        <v>0.0013278616666666666</v>
      </c>
      <c r="E128" s="47">
        <f t="shared" si="7"/>
        <v>0.0013188626041666666</v>
      </c>
      <c r="F128" s="47">
        <f t="shared" si="7"/>
        <v>0.0013208623958333335</v>
      </c>
      <c r="G128" s="47">
        <f t="shared" si="7"/>
        <v>0.0012938652083333332</v>
      </c>
      <c r="H128" s="47">
        <f t="shared" si="7"/>
        <v>0.00128386625</v>
      </c>
      <c r="I128" s="47">
        <f t="shared" si="7"/>
        <v>0.0012828663541666666</v>
      </c>
      <c r="J128" s="47">
        <f t="shared" si="7"/>
        <v>0.0012668680208333333</v>
      </c>
    </row>
    <row r="129" spans="1:10" ht="12.75">
      <c r="A129" s="40">
        <f t="shared" si="6"/>
        <v>-0.46</v>
      </c>
      <c r="B129" s="47">
        <f t="shared" si="4"/>
        <v>0.001472</v>
      </c>
      <c r="C129" s="47">
        <f t="shared" si="7"/>
        <v>0.001456</v>
      </c>
      <c r="D129" s="47">
        <f t="shared" si="7"/>
        <v>0.0014550000000000001</v>
      </c>
      <c r="E129" s="47">
        <f t="shared" si="7"/>
        <v>0.001444</v>
      </c>
      <c r="F129" s="47">
        <f t="shared" si="7"/>
        <v>0.0014320000000000001</v>
      </c>
      <c r="G129" s="47">
        <f t="shared" si="7"/>
        <v>0.0014089999999999999</v>
      </c>
      <c r="H129" s="47">
        <f t="shared" si="7"/>
        <v>0.0014039999999999999</v>
      </c>
      <c r="I129" s="47">
        <f t="shared" si="7"/>
        <v>0.001394</v>
      </c>
      <c r="J129" s="47">
        <f t="shared" si="7"/>
        <v>0.0013779999999999999</v>
      </c>
    </row>
    <row r="130" spans="1:10" ht="12.75">
      <c r="A130" s="40">
        <f t="shared" si="6"/>
        <v>-0.45</v>
      </c>
      <c r="B130" s="47">
        <f t="shared" si="4"/>
        <v>0.001598</v>
      </c>
      <c r="C130" s="47">
        <f aca="true" t="shared" si="8" ref="C130:J139">C14*$M14/10000</f>
        <v>0.001586</v>
      </c>
      <c r="D130" s="47">
        <f t="shared" si="8"/>
        <v>0.001577</v>
      </c>
      <c r="E130" s="47">
        <f t="shared" si="8"/>
        <v>0.0015630000000000002</v>
      </c>
      <c r="F130" s="47">
        <f t="shared" si="8"/>
        <v>0.001556</v>
      </c>
      <c r="G130" s="47">
        <f t="shared" si="8"/>
        <v>0.001533</v>
      </c>
      <c r="H130" s="47">
        <f t="shared" si="8"/>
        <v>0.001519</v>
      </c>
      <c r="I130" s="47">
        <f t="shared" si="8"/>
        <v>0.001515</v>
      </c>
      <c r="J130" s="47">
        <f t="shared" si="8"/>
        <v>0.0014939999999999999</v>
      </c>
    </row>
    <row r="131" spans="1:10" ht="12.75">
      <c r="A131" s="40">
        <f t="shared" si="6"/>
        <v>-0.44</v>
      </c>
      <c r="B131" s="47">
        <f t="shared" si="4"/>
        <v>0.001748</v>
      </c>
      <c r="C131" s="47">
        <f t="shared" si="8"/>
        <v>0.001721</v>
      </c>
      <c r="D131" s="47">
        <f t="shared" si="8"/>
        <v>0.0017219999999999998</v>
      </c>
      <c r="E131" s="47">
        <f t="shared" si="8"/>
        <v>0.001702</v>
      </c>
      <c r="F131" s="47">
        <f t="shared" si="8"/>
        <v>0.001695</v>
      </c>
      <c r="G131" s="47">
        <f t="shared" si="8"/>
        <v>0.0016710000000000002</v>
      </c>
      <c r="H131" s="47">
        <f t="shared" si="8"/>
        <v>0.0016589999999999999</v>
      </c>
      <c r="I131" s="47">
        <f t="shared" si="8"/>
        <v>0.00165</v>
      </c>
      <c r="J131" s="47">
        <f t="shared" si="8"/>
        <v>0.0016300000000000002</v>
      </c>
    </row>
    <row r="132" spans="1:10" ht="12.75">
      <c r="A132" s="40">
        <f t="shared" si="6"/>
        <v>-0.43</v>
      </c>
      <c r="B132" s="47">
        <f t="shared" si="4"/>
        <v>0.0019118008333333335</v>
      </c>
      <c r="C132" s="47">
        <f t="shared" si="8"/>
        <v>0.0018848036458333336</v>
      </c>
      <c r="D132" s="47">
        <f t="shared" si="8"/>
        <v>0.0018858035416666667</v>
      </c>
      <c r="E132" s="47">
        <f t="shared" si="8"/>
        <v>0.001860806145833333</v>
      </c>
      <c r="F132" s="47">
        <f t="shared" si="8"/>
        <v>0.0018568065624999998</v>
      </c>
      <c r="G132" s="47">
        <f t="shared" si="8"/>
        <v>0.0018278095833333336</v>
      </c>
      <c r="H132" s="47">
        <f t="shared" si="8"/>
        <v>0.0018128111458333334</v>
      </c>
      <c r="I132" s="47">
        <f t="shared" si="8"/>
        <v>0.001803812083333333</v>
      </c>
      <c r="J132" s="47">
        <f t="shared" si="8"/>
        <v>0.0017798145833333332</v>
      </c>
    </row>
    <row r="133" spans="1:10" ht="12.75">
      <c r="A133" s="40">
        <f t="shared" si="6"/>
        <v>-0.42</v>
      </c>
      <c r="B133" s="47">
        <f t="shared" si="4"/>
        <v>0.0020907821875</v>
      </c>
      <c r="C133" s="47">
        <f t="shared" si="8"/>
        <v>0.0020627851041666668</v>
      </c>
      <c r="D133" s="47">
        <f t="shared" si="8"/>
        <v>0.0020597854166666666</v>
      </c>
      <c r="E133" s="47">
        <f t="shared" si="8"/>
        <v>0.002037787708333333</v>
      </c>
      <c r="F133" s="47">
        <f t="shared" si="8"/>
        <v>0.0020297885416666666</v>
      </c>
      <c r="G133" s="47">
        <f t="shared" si="8"/>
        <v>0.0019997916666666666</v>
      </c>
      <c r="H133" s="47">
        <f t="shared" si="8"/>
        <v>0.001985793125</v>
      </c>
      <c r="I133" s="47">
        <f t="shared" si="8"/>
        <v>0.0019727944791666664</v>
      </c>
      <c r="J133" s="47">
        <f t="shared" si="8"/>
        <v>0.0019487969791666664</v>
      </c>
    </row>
    <row r="134" spans="1:10" ht="12.75">
      <c r="A134" s="40">
        <f t="shared" si="6"/>
        <v>-0.41</v>
      </c>
      <c r="B134" s="47">
        <f t="shared" si="4"/>
        <v>0.0022986407999583355</v>
      </c>
      <c r="C134" s="47">
        <f t="shared" si="8"/>
        <v>0.002269645330972345</v>
      </c>
      <c r="D134" s="47">
        <f t="shared" si="8"/>
        <v>0.002265645955939795</v>
      </c>
      <c r="E134" s="47">
        <f t="shared" si="8"/>
        <v>0.00223865017447008</v>
      </c>
      <c r="F134" s="47">
        <f t="shared" si="8"/>
        <v>0.0022306514244049788</v>
      </c>
      <c r="G134" s="47">
        <f t="shared" si="8"/>
        <v>0.0021996562679027134</v>
      </c>
      <c r="H134" s="47">
        <f t="shared" si="8"/>
        <v>0.0021826589240143738</v>
      </c>
      <c r="I134" s="47">
        <f t="shared" si="8"/>
        <v>0.002170660798916723</v>
      </c>
      <c r="J134" s="47">
        <f t="shared" si="8"/>
        <v>0.002141665329930733</v>
      </c>
    </row>
    <row r="135" spans="1:10" ht="12.75">
      <c r="A135" s="40">
        <f t="shared" si="6"/>
        <v>-0.4</v>
      </c>
      <c r="B135" s="47">
        <f t="shared" si="4"/>
        <v>0.0025407353125</v>
      </c>
      <c r="C135" s="47">
        <f t="shared" si="8"/>
        <v>0.0025057389583333332</v>
      </c>
      <c r="D135" s="47">
        <f t="shared" si="8"/>
        <v>0.0024997395833333334</v>
      </c>
      <c r="E135" s="47">
        <f t="shared" si="8"/>
        <v>0.002473742291666666</v>
      </c>
      <c r="F135" s="47">
        <f t="shared" si="8"/>
        <v>0.00245974375</v>
      </c>
      <c r="G135" s="47">
        <f t="shared" si="8"/>
        <v>0.0024287469791666664</v>
      </c>
      <c r="H135" s="47">
        <f t="shared" si="8"/>
        <v>0.0024097489583333334</v>
      </c>
      <c r="I135" s="47">
        <f t="shared" si="8"/>
        <v>0.0023927507291666666</v>
      </c>
      <c r="J135" s="47">
        <f t="shared" si="8"/>
        <v>0.002359754166666667</v>
      </c>
    </row>
    <row r="136" spans="1:10" ht="12.75">
      <c r="A136" s="40">
        <f t="shared" si="6"/>
        <v>-0.39</v>
      </c>
      <c r="B136" s="47">
        <f t="shared" si="4"/>
        <v>0.0028207061458333333</v>
      </c>
      <c r="C136" s="47">
        <f t="shared" si="8"/>
        <v>0.002785709791666666</v>
      </c>
      <c r="D136" s="47">
        <f t="shared" si="8"/>
        <v>0.0027767107291666667</v>
      </c>
      <c r="E136" s="47">
        <f t="shared" si="8"/>
        <v>0.0027467138541666662</v>
      </c>
      <c r="F136" s="47">
        <f t="shared" si="8"/>
        <v>0.0027327153125</v>
      </c>
      <c r="G136" s="47">
        <f t="shared" si="8"/>
        <v>0.0026907196875</v>
      </c>
      <c r="H136" s="47">
        <f t="shared" si="8"/>
        <v>0.0026787209375</v>
      </c>
      <c r="I136" s="47">
        <f t="shared" si="8"/>
        <v>0.002657723125</v>
      </c>
      <c r="J136" s="47">
        <f t="shared" si="8"/>
        <v>0.0026157274999999997</v>
      </c>
    </row>
    <row r="137" spans="1:10" ht="12.75">
      <c r="A137" s="40">
        <f t="shared" si="6"/>
        <v>-0.38</v>
      </c>
      <c r="B137" s="47">
        <f t="shared" si="4"/>
        <v>0.0031396729166666662</v>
      </c>
      <c r="C137" s="47">
        <f t="shared" si="8"/>
        <v>0.003108676145833333</v>
      </c>
      <c r="D137" s="47">
        <f t="shared" si="8"/>
        <v>0.0030906780208333332</v>
      </c>
      <c r="E137" s="47">
        <f t="shared" si="8"/>
        <v>0.0030626809375</v>
      </c>
      <c r="F137" s="47">
        <f t="shared" si="8"/>
        <v>0.0030386834375</v>
      </c>
      <c r="G137" s="47">
        <f t="shared" si="8"/>
        <v>0.0030006873958333333</v>
      </c>
      <c r="H137" s="47">
        <f t="shared" si="8"/>
        <v>0.002976689895833333</v>
      </c>
      <c r="I137" s="47">
        <f t="shared" si="8"/>
        <v>0.002946693020833333</v>
      </c>
      <c r="J137" s="47">
        <f t="shared" si="8"/>
        <v>0.0029106967708333333</v>
      </c>
    </row>
    <row r="138" spans="1:10" ht="12.75">
      <c r="A138" s="40">
        <f t="shared" si="6"/>
        <v>-0.37</v>
      </c>
      <c r="B138" s="47">
        <f t="shared" si="4"/>
        <v>0.0035026351041666666</v>
      </c>
      <c r="C138" s="47">
        <f t="shared" si="8"/>
        <v>0.0034696385416666674</v>
      </c>
      <c r="D138" s="47">
        <f t="shared" si="8"/>
        <v>0.0034516404166666666</v>
      </c>
      <c r="E138" s="47">
        <f t="shared" si="8"/>
        <v>0.0034226434374999997</v>
      </c>
      <c r="F138" s="47">
        <f t="shared" si="8"/>
        <v>0.0033926465624999997</v>
      </c>
      <c r="G138" s="47">
        <f t="shared" si="8"/>
        <v>0.0033536506249999994</v>
      </c>
      <c r="H138" s="47">
        <f t="shared" si="8"/>
        <v>0.0033186542708333326</v>
      </c>
      <c r="I138" s="47">
        <f t="shared" si="8"/>
        <v>0.003289657291666666</v>
      </c>
      <c r="J138" s="47">
        <f t="shared" si="8"/>
        <v>0.0032396625</v>
      </c>
    </row>
    <row r="139" spans="1:10" ht="12.75">
      <c r="A139" s="40">
        <f t="shared" si="6"/>
        <v>-0.36</v>
      </c>
      <c r="B139" s="47">
        <f t="shared" si="4"/>
        <v>0.003937589791666666</v>
      </c>
      <c r="C139" s="47">
        <f t="shared" si="8"/>
        <v>0.0038985938541666668</v>
      </c>
      <c r="D139" s="47">
        <f t="shared" si="8"/>
        <v>0.003874596354166667</v>
      </c>
      <c r="E139" s="47">
        <f t="shared" si="8"/>
        <v>0.003843599583333333</v>
      </c>
      <c r="F139" s="47">
        <f t="shared" si="8"/>
        <v>0.0038096031250000003</v>
      </c>
      <c r="G139" s="47">
        <f t="shared" si="8"/>
        <v>0.003763607916666667</v>
      </c>
      <c r="H139" s="47">
        <f t="shared" si="8"/>
        <v>0.0037276116666666668</v>
      </c>
      <c r="I139" s="47">
        <f t="shared" si="8"/>
        <v>0.0036946151041666667</v>
      </c>
      <c r="J139" s="47">
        <f t="shared" si="8"/>
        <v>0.003640620729166666</v>
      </c>
    </row>
    <row r="140" spans="1:10" ht="12.75">
      <c r="A140" s="40">
        <f t="shared" si="6"/>
        <v>-0.35</v>
      </c>
      <c r="B140" s="47">
        <f t="shared" si="4"/>
        <v>0.004440537395833333</v>
      </c>
      <c r="C140" s="47">
        <f aca="true" t="shared" si="9" ref="C140:J149">C24*$M24/10000</f>
        <v>0.004408540729166667</v>
      </c>
      <c r="D140" s="47">
        <f t="shared" si="9"/>
        <v>0.004380543645833334</v>
      </c>
      <c r="E140" s="47">
        <f t="shared" si="9"/>
        <v>0.004342547604166666</v>
      </c>
      <c r="F140" s="47">
        <f t="shared" si="9"/>
        <v>0.004301551875</v>
      </c>
      <c r="G140" s="47">
        <f t="shared" si="9"/>
        <v>0.004249557291666667</v>
      </c>
      <c r="H140" s="47">
        <f t="shared" si="9"/>
        <v>0.0042085615625</v>
      </c>
      <c r="I140" s="47">
        <f t="shared" si="9"/>
        <v>0.0041665659375</v>
      </c>
      <c r="J140" s="47">
        <f t="shared" si="9"/>
        <v>0.004104572395833333</v>
      </c>
    </row>
    <row r="141" spans="1:10" ht="12.75">
      <c r="A141" s="40">
        <f t="shared" si="6"/>
        <v>-0.34</v>
      </c>
      <c r="B141" s="47">
        <f t="shared" si="4"/>
        <v>0.0050409999999999995</v>
      </c>
      <c r="C141" s="47">
        <f t="shared" si="9"/>
        <v>0.005007</v>
      </c>
      <c r="D141" s="47">
        <f t="shared" si="9"/>
        <v>0.004981</v>
      </c>
      <c r="E141" s="47">
        <f t="shared" si="9"/>
        <v>0.004942</v>
      </c>
      <c r="F141" s="47">
        <f t="shared" si="9"/>
        <v>0.004896</v>
      </c>
      <c r="G141" s="47">
        <f t="shared" si="9"/>
        <v>0.0048460000000000005</v>
      </c>
      <c r="H141" s="47">
        <f t="shared" si="9"/>
        <v>0.004790999999999999</v>
      </c>
      <c r="I141" s="47">
        <f t="shared" si="9"/>
        <v>0.004736</v>
      </c>
      <c r="J141" s="47">
        <f t="shared" si="9"/>
        <v>0.004661</v>
      </c>
    </row>
    <row r="142" spans="1:10" ht="12.75">
      <c r="A142" s="40">
        <f t="shared" si="6"/>
        <v>-0.33</v>
      </c>
      <c r="B142" s="47">
        <f t="shared" si="4"/>
        <v>0.005752</v>
      </c>
      <c r="C142" s="47">
        <f t="shared" si="9"/>
        <v>0.005724</v>
      </c>
      <c r="D142" s="47">
        <f t="shared" si="9"/>
        <v>0.005693999999999999</v>
      </c>
      <c r="E142" s="47">
        <f t="shared" si="9"/>
        <v>0.005661</v>
      </c>
      <c r="F142" s="47">
        <f t="shared" si="9"/>
        <v>0.005604</v>
      </c>
      <c r="G142" s="47">
        <f t="shared" si="9"/>
        <v>0.005547</v>
      </c>
      <c r="H142" s="47">
        <f t="shared" si="9"/>
        <v>0.005484</v>
      </c>
      <c r="I142" s="47">
        <f t="shared" si="9"/>
        <v>0.005416</v>
      </c>
      <c r="J142" s="47">
        <f t="shared" si="9"/>
        <v>0.005333</v>
      </c>
    </row>
    <row r="143" spans="1:10" ht="12.75">
      <c r="A143" s="40">
        <f t="shared" si="6"/>
        <v>-0.32</v>
      </c>
      <c r="B143" s="47">
        <f t="shared" si="4"/>
        <v>0.006626999999999999</v>
      </c>
      <c r="C143" s="47">
        <f t="shared" si="9"/>
        <v>0.006601</v>
      </c>
      <c r="D143" s="47">
        <f t="shared" si="9"/>
        <v>0.006576</v>
      </c>
      <c r="E143" s="47">
        <f t="shared" si="9"/>
        <v>0.006533</v>
      </c>
      <c r="F143" s="47">
        <f t="shared" si="9"/>
        <v>0.00647</v>
      </c>
      <c r="G143" s="47">
        <f t="shared" si="9"/>
        <v>0.006405</v>
      </c>
      <c r="H143" s="47">
        <f t="shared" si="9"/>
        <v>0.006335</v>
      </c>
      <c r="I143" s="47">
        <f t="shared" si="9"/>
        <v>0.00626</v>
      </c>
      <c r="J143" s="47">
        <f t="shared" si="9"/>
        <v>0.006155</v>
      </c>
    </row>
    <row r="144" spans="1:10" ht="12.75">
      <c r="A144" s="40">
        <f t="shared" si="6"/>
        <v>-0.31</v>
      </c>
      <c r="B144" s="47">
        <f t="shared" si="4"/>
        <v>0.007691</v>
      </c>
      <c r="C144" s="47">
        <f t="shared" si="9"/>
        <v>0.007679999999999999</v>
      </c>
      <c r="D144" s="47">
        <f t="shared" si="9"/>
        <v>0.007659</v>
      </c>
      <c r="E144" s="47">
        <f t="shared" si="9"/>
        <v>0.007625</v>
      </c>
      <c r="F144" s="47">
        <f t="shared" si="9"/>
        <v>0.007551</v>
      </c>
      <c r="G144" s="47">
        <f t="shared" si="9"/>
        <v>0.007483</v>
      </c>
      <c r="H144" s="47">
        <f t="shared" si="9"/>
        <v>0.007398999999999999</v>
      </c>
      <c r="I144" s="47">
        <f t="shared" si="9"/>
        <v>0.007306999999999999</v>
      </c>
      <c r="J144" s="47">
        <f t="shared" si="9"/>
        <v>0.007175</v>
      </c>
    </row>
    <row r="145" spans="1:10" ht="12.75">
      <c r="A145" s="40">
        <f t="shared" si="6"/>
        <v>-0.3</v>
      </c>
      <c r="B145" s="47">
        <f t="shared" si="4"/>
        <v>0.0090440578125</v>
      </c>
      <c r="C145" s="47">
        <f t="shared" si="9"/>
        <v>0.009057056458333334</v>
      </c>
      <c r="D145" s="47">
        <f t="shared" si="9"/>
        <v>0.009041058125000001</v>
      </c>
      <c r="E145" s="47">
        <f t="shared" si="9"/>
        <v>0.009009061458333332</v>
      </c>
      <c r="F145" s="47">
        <f t="shared" si="9"/>
        <v>0.008933069375000002</v>
      </c>
      <c r="G145" s="47">
        <f t="shared" si="9"/>
        <v>0.008860076979166666</v>
      </c>
      <c r="H145" s="47">
        <f t="shared" si="9"/>
        <v>0.008754088020833333</v>
      </c>
      <c r="I145" s="47">
        <f t="shared" si="9"/>
        <v>0.0086420996875</v>
      </c>
      <c r="J145" s="47">
        <f t="shared" si="9"/>
        <v>0.008479116666666666</v>
      </c>
    </row>
    <row r="146" spans="1:10" ht="12.75">
      <c r="A146" s="40">
        <f t="shared" si="6"/>
        <v>-0.29</v>
      </c>
      <c r="B146" s="47">
        <f t="shared" si="4"/>
        <v>0.0108</v>
      </c>
      <c r="C146" s="47">
        <f t="shared" si="9"/>
        <v>0.010845</v>
      </c>
      <c r="D146" s="47">
        <f t="shared" si="9"/>
        <v>0.010851999999999999</v>
      </c>
      <c r="E146" s="47">
        <f t="shared" si="9"/>
        <v>0.010836</v>
      </c>
      <c r="F146" s="47">
        <f t="shared" si="9"/>
        <v>0.010747</v>
      </c>
      <c r="G146" s="47">
        <f t="shared" si="9"/>
        <v>0.010668</v>
      </c>
      <c r="H146" s="47">
        <f t="shared" si="9"/>
        <v>0.010545</v>
      </c>
      <c r="I146" s="47">
        <f t="shared" si="9"/>
        <v>0.010398000000000001</v>
      </c>
      <c r="J146" s="47">
        <f t="shared" si="9"/>
        <v>0.010192</v>
      </c>
    </row>
    <row r="147" spans="1:10" ht="12.75">
      <c r="A147" s="40">
        <f t="shared" si="6"/>
        <v>-0.28</v>
      </c>
      <c r="B147" s="47">
        <f t="shared" si="4"/>
        <v>0.01315</v>
      </c>
      <c r="C147" s="47">
        <f t="shared" si="9"/>
        <v>0.013253999999999998</v>
      </c>
      <c r="D147" s="47">
        <f t="shared" si="9"/>
        <v>0.0133</v>
      </c>
      <c r="E147" s="47">
        <f t="shared" si="9"/>
        <v>0.013299</v>
      </c>
      <c r="F147" s="47">
        <f t="shared" si="9"/>
        <v>0.013212</v>
      </c>
      <c r="G147" s="47">
        <f t="shared" si="9"/>
        <v>0.013118000000000001</v>
      </c>
      <c r="H147" s="47">
        <f t="shared" si="9"/>
        <v>0.012969999999999999</v>
      </c>
      <c r="I147" s="47">
        <f t="shared" si="9"/>
        <v>0.012790000000000001</v>
      </c>
      <c r="J147" s="47">
        <f t="shared" si="9"/>
        <v>0.012517</v>
      </c>
    </row>
    <row r="148" spans="1:10" ht="12.75">
      <c r="A148" s="40">
        <f t="shared" si="6"/>
        <v>-0.27</v>
      </c>
      <c r="B148" s="47">
        <f t="shared" si="4"/>
        <v>0.016460285208333335</v>
      </c>
      <c r="C148" s="47">
        <f t="shared" si="9"/>
        <v>0.016658264583333332</v>
      </c>
      <c r="D148" s="47">
        <f t="shared" si="9"/>
        <v>0.016764253541666666</v>
      </c>
      <c r="E148" s="47">
        <f t="shared" si="9"/>
        <v>0.016800249791666666</v>
      </c>
      <c r="F148" s="47">
        <f t="shared" si="9"/>
        <v>0.016707259479166667</v>
      </c>
      <c r="G148" s="47">
        <f t="shared" si="9"/>
        <v>0.01660627</v>
      </c>
      <c r="H148" s="47">
        <f t="shared" si="9"/>
        <v>0.016422289166666666</v>
      </c>
      <c r="I148" s="47">
        <f t="shared" si="9"/>
        <v>0.01618831354166667</v>
      </c>
      <c r="J148" s="47">
        <f t="shared" si="9"/>
        <v>0.015807353229166668</v>
      </c>
    </row>
    <row r="149" spans="1:10" ht="12.75">
      <c r="A149" s="40">
        <f t="shared" si="6"/>
        <v>-0.26</v>
      </c>
      <c r="B149" s="47">
        <f t="shared" si="4"/>
        <v>0.021401770416666663</v>
      </c>
      <c r="C149" s="47">
        <f t="shared" si="9"/>
        <v>0.021754733645833333</v>
      </c>
      <c r="D149" s="47">
        <f t="shared" si="9"/>
        <v>0.021950713229166665</v>
      </c>
      <c r="E149" s="47">
        <f t="shared" si="9"/>
        <v>0.022032704687499998</v>
      </c>
      <c r="F149" s="47">
        <f t="shared" si="9"/>
        <v>0.021935714791666665</v>
      </c>
      <c r="G149" s="47">
        <f t="shared" si="9"/>
        <v>0.021830725729166667</v>
      </c>
      <c r="H149" s="47">
        <f t="shared" si="9"/>
        <v>0.021602749479166666</v>
      </c>
      <c r="I149" s="47">
        <f t="shared" si="9"/>
        <v>0.021299781041666667</v>
      </c>
      <c r="J149" s="47">
        <f t="shared" si="9"/>
        <v>0.0207578375</v>
      </c>
    </row>
    <row r="150" spans="1:10" ht="12.75">
      <c r="A150" s="40">
        <f t="shared" si="6"/>
        <v>-0.25</v>
      </c>
      <c r="B150" s="47">
        <f t="shared" si="4"/>
        <v>0.029319</v>
      </c>
      <c r="C150" s="47">
        <f aca="true" t="shared" si="10" ref="C150:J159">C34*$M34/10000</f>
        <v>0.029887999999999998</v>
      </c>
      <c r="D150" s="47">
        <f t="shared" si="10"/>
        <v>0.030182999999999998</v>
      </c>
      <c r="E150" s="47">
        <f t="shared" si="10"/>
        <v>0.030333999999999996</v>
      </c>
      <c r="F150" s="47">
        <f t="shared" si="10"/>
        <v>0.030215</v>
      </c>
      <c r="G150" s="47">
        <f t="shared" si="10"/>
        <v>0.030128</v>
      </c>
      <c r="H150" s="47">
        <f t="shared" si="10"/>
        <v>0.029865</v>
      </c>
      <c r="I150" s="47">
        <f t="shared" si="10"/>
        <v>0.029499</v>
      </c>
      <c r="J150" s="47">
        <f t="shared" si="10"/>
        <v>0.02875</v>
      </c>
    </row>
    <row r="151" spans="1:10" ht="12.75">
      <c r="A151" s="40">
        <f t="shared" si="6"/>
        <v>-0.24</v>
      </c>
      <c r="B151" s="47">
        <f aca="true" t="shared" si="11" ref="B151:B182">B35*$M35/10000</f>
        <v>0.042677553958333336</v>
      </c>
      <c r="C151" s="47">
        <f t="shared" si="10"/>
        <v>0.04342747583333333</v>
      </c>
      <c r="D151" s="47">
        <f t="shared" si="10"/>
        <v>0.04376044114583333</v>
      </c>
      <c r="E151" s="47">
        <f t="shared" si="10"/>
        <v>0.0439604203125</v>
      </c>
      <c r="F151" s="47">
        <f t="shared" si="10"/>
        <v>0.04379643739583333</v>
      </c>
      <c r="G151" s="47">
        <f t="shared" si="10"/>
        <v>0.0437564415625</v>
      </c>
      <c r="H151" s="47">
        <f t="shared" si="10"/>
        <v>0.043530465104166666</v>
      </c>
      <c r="I151" s="47">
        <f t="shared" si="10"/>
        <v>0.04319250031250001</v>
      </c>
      <c r="J151" s="47">
        <f t="shared" si="10"/>
        <v>0.042294593854166666</v>
      </c>
    </row>
    <row r="152" spans="1:10" ht="12.75">
      <c r="A152" s="40">
        <f t="shared" si="6"/>
        <v>-0.23</v>
      </c>
      <c r="B152" s="47">
        <f t="shared" si="11"/>
        <v>0.06321941395833333</v>
      </c>
      <c r="C152" s="47">
        <f t="shared" si="10"/>
        <v>0.06383235010416667</v>
      </c>
      <c r="D152" s="47">
        <f t="shared" si="10"/>
        <v>0.06404232822916667</v>
      </c>
      <c r="E152" s="47">
        <f t="shared" si="10"/>
        <v>0.06421531020833333</v>
      </c>
      <c r="F152" s="47">
        <f t="shared" si="10"/>
        <v>0.06402333020833333</v>
      </c>
      <c r="G152" s="47">
        <f t="shared" si="10"/>
        <v>0.06406932541666667</v>
      </c>
      <c r="H152" s="47">
        <f t="shared" si="10"/>
        <v>0.06397933479166666</v>
      </c>
      <c r="I152" s="47">
        <f t="shared" si="10"/>
        <v>0.063863346875</v>
      </c>
      <c r="J152" s="47">
        <f t="shared" si="10"/>
        <v>0.06316142</v>
      </c>
    </row>
    <row r="153" spans="1:10" ht="12.75">
      <c r="A153" s="40">
        <f t="shared" si="6"/>
        <v>-0.22</v>
      </c>
      <c r="B153" s="47">
        <f t="shared" si="11"/>
        <v>0.08133752645833334</v>
      </c>
      <c r="C153" s="47">
        <f t="shared" si="10"/>
        <v>0.08162549645833334</v>
      </c>
      <c r="D153" s="47">
        <f t="shared" si="10"/>
        <v>0.08169148958333333</v>
      </c>
      <c r="E153" s="47">
        <f t="shared" si="10"/>
        <v>0.08178148020833334</v>
      </c>
      <c r="F153" s="47">
        <f t="shared" si="10"/>
        <v>0.081705488125</v>
      </c>
      <c r="G153" s="47">
        <f t="shared" si="10"/>
        <v>0.08174948354166667</v>
      </c>
      <c r="H153" s="47">
        <f t="shared" si="10"/>
        <v>0.08176648177083333</v>
      </c>
      <c r="I153" s="47">
        <f t="shared" si="10"/>
        <v>0.081789479375</v>
      </c>
      <c r="J153" s="47">
        <f t="shared" si="10"/>
        <v>0.08143051677083334</v>
      </c>
    </row>
    <row r="154" spans="1:10" ht="12.75">
      <c r="A154" s="40">
        <f t="shared" si="6"/>
        <v>-0.21</v>
      </c>
      <c r="B154" s="47">
        <f t="shared" si="11"/>
        <v>0.0878</v>
      </c>
      <c r="C154" s="47">
        <f t="shared" si="10"/>
        <v>0.087995</v>
      </c>
      <c r="D154" s="47">
        <f t="shared" si="10"/>
        <v>0.088033</v>
      </c>
      <c r="E154" s="47">
        <f t="shared" si="10"/>
        <v>0.088076</v>
      </c>
      <c r="F154" s="47">
        <f t="shared" si="10"/>
        <v>0.088098</v>
      </c>
      <c r="G154" s="47">
        <f t="shared" si="10"/>
        <v>0.088116</v>
      </c>
      <c r="H154" s="47">
        <f t="shared" si="10"/>
        <v>0.088142</v>
      </c>
      <c r="I154" s="47">
        <f t="shared" si="10"/>
        <v>0.088136</v>
      </c>
      <c r="J154" s="47">
        <f t="shared" si="10"/>
        <v>0.087836</v>
      </c>
    </row>
    <row r="155" spans="1:10" ht="12.75">
      <c r="A155" s="40">
        <f t="shared" si="6"/>
        <v>-0.2</v>
      </c>
      <c r="B155" s="47">
        <f t="shared" si="11"/>
        <v>0.08921170614583335</v>
      </c>
      <c r="C155" s="47">
        <f t="shared" si="10"/>
        <v>0.0893906875</v>
      </c>
      <c r="D155" s="47">
        <f t="shared" si="10"/>
        <v>0.0894356828125</v>
      </c>
      <c r="E155" s="47">
        <f t="shared" si="10"/>
        <v>0.08946967927083332</v>
      </c>
      <c r="F155" s="47">
        <f t="shared" si="10"/>
        <v>0.08950867520833333</v>
      </c>
      <c r="G155" s="47">
        <f t="shared" si="10"/>
        <v>0.08952567343750001</v>
      </c>
      <c r="H155" s="47">
        <f t="shared" si="10"/>
        <v>0.08954467145833332</v>
      </c>
      <c r="I155" s="47">
        <f t="shared" si="10"/>
        <v>0.08952267375</v>
      </c>
      <c r="J155" s="47">
        <f t="shared" si="10"/>
        <v>0.08922170510416666</v>
      </c>
    </row>
    <row r="156" spans="1:10" ht="12.75">
      <c r="A156" s="40">
        <f t="shared" si="6"/>
        <v>-0.19</v>
      </c>
      <c r="B156" s="47">
        <f t="shared" si="11"/>
        <v>0.089616</v>
      </c>
      <c r="C156" s="47">
        <f t="shared" si="10"/>
        <v>0.089785</v>
      </c>
      <c r="D156" s="47">
        <f t="shared" si="10"/>
        <v>0.089825</v>
      </c>
      <c r="E156" s="47">
        <f t="shared" si="10"/>
        <v>0.089861</v>
      </c>
      <c r="F156" s="47">
        <f t="shared" si="10"/>
        <v>0.089909</v>
      </c>
      <c r="G156" s="47">
        <f t="shared" si="10"/>
        <v>0.089925</v>
      </c>
      <c r="H156" s="47">
        <f t="shared" si="10"/>
        <v>0.089943</v>
      </c>
      <c r="I156" s="47">
        <f t="shared" si="10"/>
        <v>0.089922</v>
      </c>
      <c r="J156" s="47">
        <f t="shared" si="10"/>
        <v>0.089637</v>
      </c>
    </row>
    <row r="157" spans="1:10" ht="12.75">
      <c r="A157" s="40">
        <f t="shared" si="6"/>
        <v>-0.18</v>
      </c>
      <c r="B157" s="47">
        <f t="shared" si="11"/>
        <v>0.089781</v>
      </c>
      <c r="C157" s="47">
        <f t="shared" si="10"/>
        <v>0.08995399999999999</v>
      </c>
      <c r="D157" s="47">
        <f t="shared" si="10"/>
        <v>0.089994</v>
      </c>
      <c r="E157" s="47">
        <f t="shared" si="10"/>
        <v>0.090029</v>
      </c>
      <c r="F157" s="47">
        <f t="shared" si="10"/>
        <v>0.090077</v>
      </c>
      <c r="G157" s="47">
        <f t="shared" si="10"/>
        <v>0.09009199999999999</v>
      </c>
      <c r="H157" s="47">
        <f t="shared" si="10"/>
        <v>0.090112</v>
      </c>
      <c r="I157" s="47">
        <f t="shared" si="10"/>
        <v>0.090101</v>
      </c>
      <c r="J157" s="47">
        <f t="shared" si="10"/>
        <v>0.08984</v>
      </c>
    </row>
    <row r="158" spans="1:10" ht="12.75">
      <c r="A158" s="40">
        <f t="shared" si="6"/>
        <v>-0.17</v>
      </c>
      <c r="B158" s="47">
        <f t="shared" si="11"/>
        <v>0.08987763677083332</v>
      </c>
      <c r="C158" s="47">
        <f t="shared" si="10"/>
        <v>0.09004561927083332</v>
      </c>
      <c r="D158" s="47">
        <f t="shared" si="10"/>
        <v>0.09008361531249999</v>
      </c>
      <c r="E158" s="47">
        <f t="shared" si="10"/>
        <v>0.09011561197916668</v>
      </c>
      <c r="F158" s="47">
        <f t="shared" si="10"/>
        <v>0.0901676065625</v>
      </c>
      <c r="G158" s="47">
        <f t="shared" si="10"/>
        <v>0.09018660458333334</v>
      </c>
      <c r="H158" s="47">
        <f t="shared" si="10"/>
        <v>0.09021260187499999</v>
      </c>
      <c r="I158" s="47">
        <f t="shared" si="10"/>
        <v>0.09020160302083333</v>
      </c>
      <c r="J158" s="47">
        <f t="shared" si="10"/>
        <v>0.08994063020833333</v>
      </c>
    </row>
    <row r="159" spans="1:10" ht="12.75">
      <c r="A159" s="40">
        <f t="shared" si="6"/>
        <v>-0.16</v>
      </c>
      <c r="B159" s="47">
        <f t="shared" si="11"/>
        <v>0.08994063020833333</v>
      </c>
      <c r="C159" s="47">
        <f t="shared" si="10"/>
        <v>0.09010261333333333</v>
      </c>
      <c r="D159" s="47">
        <f t="shared" si="10"/>
        <v>0.09014860854166667</v>
      </c>
      <c r="E159" s="47">
        <f t="shared" si="10"/>
        <v>0.09018660458333334</v>
      </c>
      <c r="F159" s="47">
        <f t="shared" si="10"/>
        <v>0.09022960010416665</v>
      </c>
      <c r="G159" s="47">
        <f t="shared" si="10"/>
        <v>0.090248598125</v>
      </c>
      <c r="H159" s="47">
        <f t="shared" si="10"/>
        <v>0.0902755953125</v>
      </c>
      <c r="I159" s="47">
        <f t="shared" si="10"/>
        <v>0.09026459645833333</v>
      </c>
      <c r="J159" s="47">
        <f t="shared" si="10"/>
        <v>0.09000362364583334</v>
      </c>
    </row>
    <row r="160" spans="1:11" ht="12.75">
      <c r="A160" s="40">
        <f t="shared" si="6"/>
        <v>-0.15</v>
      </c>
      <c r="B160" s="47">
        <f t="shared" si="11"/>
        <v>0.089989</v>
      </c>
      <c r="C160" s="47">
        <f aca="true" t="shared" si="12" ref="C160:J169">C44*$M44/10000</f>
        <v>0.090156</v>
      </c>
      <c r="D160" s="47">
        <f t="shared" si="12"/>
        <v>0.090196</v>
      </c>
      <c r="E160" s="47">
        <f t="shared" si="12"/>
        <v>0.09022999999999999</v>
      </c>
      <c r="F160" s="47">
        <f t="shared" si="12"/>
        <v>0.090278</v>
      </c>
      <c r="G160" s="47">
        <f t="shared" si="12"/>
        <v>0.090297</v>
      </c>
      <c r="H160" s="47">
        <f t="shared" si="12"/>
        <v>0.090323</v>
      </c>
      <c r="I160" s="47">
        <f t="shared" si="12"/>
        <v>0.090308</v>
      </c>
      <c r="J160" s="47">
        <f t="shared" si="12"/>
        <v>0.090043</v>
      </c>
      <c r="K160" s="5"/>
    </row>
    <row r="161" spans="1:11" ht="12.75">
      <c r="A161" s="40">
        <f t="shared" si="6"/>
        <v>-0.14</v>
      </c>
      <c r="B161" s="47">
        <f t="shared" si="11"/>
        <v>0.09000362364583334</v>
      </c>
      <c r="C161" s="47">
        <f t="shared" si="12"/>
        <v>0.09017060625</v>
      </c>
      <c r="D161" s="47">
        <f t="shared" si="12"/>
        <v>0.09020560260416667</v>
      </c>
      <c r="E161" s="47">
        <f t="shared" si="12"/>
        <v>0.0902395990625</v>
      </c>
      <c r="F161" s="47">
        <f t="shared" si="12"/>
        <v>0.09028659416666666</v>
      </c>
      <c r="G161" s="47">
        <f t="shared" si="12"/>
        <v>0.09030559218749999</v>
      </c>
      <c r="H161" s="47">
        <f t="shared" si="12"/>
        <v>0.090332589375</v>
      </c>
      <c r="I161" s="47">
        <f t="shared" si="12"/>
        <v>0.0903175909375</v>
      </c>
      <c r="J161" s="47">
        <f t="shared" si="12"/>
        <v>0.09005161864583333</v>
      </c>
      <c r="K161" s="5"/>
    </row>
    <row r="162" spans="1:11" ht="12.75">
      <c r="A162" s="40">
        <f t="shared" si="6"/>
        <v>-0.13</v>
      </c>
      <c r="B162" s="47">
        <f t="shared" si="11"/>
        <v>0.09000762322916667</v>
      </c>
      <c r="C162" s="47">
        <f t="shared" si="12"/>
        <v>0.09017060625</v>
      </c>
      <c r="D162" s="47">
        <f t="shared" si="12"/>
        <v>0.09020560260416667</v>
      </c>
      <c r="E162" s="47">
        <f t="shared" si="12"/>
        <v>0.0902395990625</v>
      </c>
      <c r="F162" s="47">
        <f t="shared" si="12"/>
        <v>0.09029159364583333</v>
      </c>
      <c r="G162" s="47">
        <f t="shared" si="12"/>
        <v>0.09030559218749999</v>
      </c>
      <c r="H162" s="47">
        <f t="shared" si="12"/>
        <v>0.09033758885416666</v>
      </c>
      <c r="I162" s="47">
        <f t="shared" si="12"/>
        <v>0.0903175909375</v>
      </c>
      <c r="J162" s="47">
        <f t="shared" si="12"/>
        <v>0.09005161864583333</v>
      </c>
      <c r="K162" s="5"/>
    </row>
    <row r="163" spans="1:11" ht="12.75">
      <c r="A163" s="40">
        <f t="shared" si="6"/>
        <v>-0.12</v>
      </c>
      <c r="B163" s="47">
        <f t="shared" si="11"/>
        <v>0.09002262166666666</v>
      </c>
      <c r="C163" s="47">
        <f t="shared" si="12"/>
        <v>0.0901796053125</v>
      </c>
      <c r="D163" s="47">
        <f t="shared" si="12"/>
        <v>0.09021460166666667</v>
      </c>
      <c r="E163" s="47">
        <f t="shared" si="12"/>
        <v>0.09024959802083334</v>
      </c>
      <c r="F163" s="47">
        <f t="shared" si="12"/>
        <v>0.09030159260416667</v>
      </c>
      <c r="G163" s="47">
        <f t="shared" si="12"/>
        <v>0.09032059062499999</v>
      </c>
      <c r="H163" s="47">
        <f t="shared" si="12"/>
        <v>0.09034258833333333</v>
      </c>
      <c r="I163" s="47">
        <f t="shared" si="12"/>
        <v>0.09032259041666667</v>
      </c>
      <c r="J163" s="47">
        <f t="shared" si="12"/>
        <v>0.09006161760416667</v>
      </c>
      <c r="K163" s="5"/>
    </row>
    <row r="164" spans="1:11" ht="12.75">
      <c r="A164" s="40">
        <f t="shared" si="6"/>
        <v>-0.11</v>
      </c>
      <c r="B164" s="47">
        <f t="shared" si="11"/>
        <v>0.09003662020833333</v>
      </c>
      <c r="C164" s="47">
        <f t="shared" si="12"/>
        <v>0.09019860333333334</v>
      </c>
      <c r="D164" s="47">
        <f t="shared" si="12"/>
        <v>0.0902335996875</v>
      </c>
      <c r="E164" s="47">
        <f t="shared" si="12"/>
        <v>0.09026859604166666</v>
      </c>
      <c r="F164" s="47">
        <f t="shared" si="12"/>
        <v>0.09031559114583333</v>
      </c>
      <c r="G164" s="47">
        <f t="shared" si="12"/>
        <v>0.09033958864583333</v>
      </c>
      <c r="H164" s="47">
        <f t="shared" si="12"/>
        <v>0.09036158635416668</v>
      </c>
      <c r="I164" s="47">
        <f t="shared" si="12"/>
        <v>0.09033658895833334</v>
      </c>
      <c r="J164" s="47">
        <f t="shared" si="12"/>
        <v>0.09007661604166667</v>
      </c>
      <c r="K164" s="5"/>
    </row>
    <row r="165" spans="1:11" ht="12.75">
      <c r="A165" s="40">
        <f t="shared" si="6"/>
        <v>-0.1</v>
      </c>
      <c r="B165" s="47">
        <f t="shared" si="11"/>
        <v>0.09005161864583333</v>
      </c>
      <c r="C165" s="47">
        <f t="shared" si="12"/>
        <v>0.09021360177083333</v>
      </c>
      <c r="D165" s="47">
        <f t="shared" si="12"/>
        <v>0.09024759822916667</v>
      </c>
      <c r="E165" s="47">
        <f t="shared" si="12"/>
        <v>0.0902875940625</v>
      </c>
      <c r="F165" s="47">
        <f t="shared" si="12"/>
        <v>0.09033458916666667</v>
      </c>
      <c r="G165" s="47">
        <f t="shared" si="12"/>
        <v>0.0903535871875</v>
      </c>
      <c r="H165" s="47">
        <f t="shared" si="12"/>
        <v>0.09037058541666666</v>
      </c>
      <c r="I165" s="47">
        <f t="shared" si="12"/>
        <v>0.09035058750000001</v>
      </c>
      <c r="J165" s="47">
        <f t="shared" si="12"/>
        <v>0.09009061458333333</v>
      </c>
      <c r="K165" s="5"/>
    </row>
    <row r="166" spans="1:11" ht="12.75">
      <c r="A166" s="40">
        <f t="shared" si="6"/>
        <v>-0.09</v>
      </c>
      <c r="B166" s="47">
        <f t="shared" si="11"/>
        <v>0.090056</v>
      </c>
      <c r="C166" s="47">
        <f t="shared" si="12"/>
        <v>0.090223</v>
      </c>
      <c r="D166" s="47">
        <f t="shared" si="12"/>
        <v>0.090257</v>
      </c>
      <c r="E166" s="47">
        <f t="shared" si="12"/>
        <v>0.090292</v>
      </c>
      <c r="F166" s="47">
        <f t="shared" si="12"/>
        <v>0.090339</v>
      </c>
      <c r="G166" s="47">
        <f t="shared" si="12"/>
        <v>0.090363</v>
      </c>
      <c r="H166" s="47">
        <f t="shared" si="12"/>
        <v>0.09038099999999999</v>
      </c>
      <c r="I166" s="47">
        <f t="shared" si="12"/>
        <v>0.090361</v>
      </c>
      <c r="J166" s="47">
        <f t="shared" si="12"/>
        <v>0.09010499999999999</v>
      </c>
      <c r="K166" s="5"/>
    </row>
    <row r="167" spans="1:11" ht="12.75">
      <c r="A167" s="40">
        <f t="shared" si="6"/>
        <v>-0.08</v>
      </c>
      <c r="B167" s="47">
        <f t="shared" si="11"/>
        <v>0.090066</v>
      </c>
      <c r="C167" s="47">
        <f t="shared" si="12"/>
        <v>0.090223</v>
      </c>
      <c r="D167" s="47">
        <f t="shared" si="12"/>
        <v>0.090262</v>
      </c>
      <c r="E167" s="47">
        <f t="shared" si="12"/>
        <v>0.090302</v>
      </c>
      <c r="F167" s="47">
        <f t="shared" si="12"/>
        <v>0.090339</v>
      </c>
      <c r="G167" s="47">
        <f t="shared" si="12"/>
        <v>0.090363</v>
      </c>
      <c r="H167" s="47">
        <f t="shared" si="12"/>
        <v>0.09038500000000001</v>
      </c>
      <c r="I167" s="47">
        <f t="shared" si="12"/>
        <v>0.090365</v>
      </c>
      <c r="J167" s="47">
        <f t="shared" si="12"/>
        <v>0.09010499999999999</v>
      </c>
      <c r="K167" s="5"/>
    </row>
    <row r="168" spans="1:11" ht="12.75">
      <c r="A168" s="40">
        <f t="shared" si="6"/>
        <v>-0.07</v>
      </c>
      <c r="B168" s="47">
        <f t="shared" si="11"/>
        <v>0.09004661916666666</v>
      </c>
      <c r="C168" s="47">
        <f t="shared" si="12"/>
        <v>0.09020860229166666</v>
      </c>
      <c r="D168" s="47">
        <f t="shared" si="12"/>
        <v>0.09024259875</v>
      </c>
      <c r="E168" s="47">
        <f t="shared" si="12"/>
        <v>0.09027759510416666</v>
      </c>
      <c r="F168" s="47">
        <f t="shared" si="12"/>
        <v>0.09032459020833333</v>
      </c>
      <c r="G168" s="47">
        <f t="shared" si="12"/>
        <v>0.09034858770833333</v>
      </c>
      <c r="H168" s="47">
        <f t="shared" si="12"/>
        <v>0.09037058541666666</v>
      </c>
      <c r="I168" s="47">
        <f t="shared" si="12"/>
        <v>0.09035058750000001</v>
      </c>
      <c r="J168" s="47">
        <f t="shared" si="12"/>
        <v>0.09008561510416667</v>
      </c>
      <c r="K168" s="5"/>
    </row>
    <row r="169" spans="1:11" ht="12.75">
      <c r="A169" s="40">
        <f t="shared" si="6"/>
        <v>-0.06</v>
      </c>
      <c r="B169" s="47">
        <f t="shared" si="11"/>
        <v>0.090047</v>
      </c>
      <c r="C169" s="47">
        <f t="shared" si="12"/>
        <v>0.090199</v>
      </c>
      <c r="D169" s="47">
        <f t="shared" si="12"/>
        <v>0.090238</v>
      </c>
      <c r="E169" s="47">
        <f t="shared" si="12"/>
        <v>0.090273</v>
      </c>
      <c r="F169" s="47">
        <f t="shared" si="12"/>
        <v>0.09032000000000001</v>
      </c>
      <c r="G169" s="47">
        <f t="shared" si="12"/>
        <v>0.09034400000000001</v>
      </c>
      <c r="H169" s="47">
        <f t="shared" si="12"/>
        <v>0.090366</v>
      </c>
      <c r="I169" s="47">
        <f t="shared" si="12"/>
        <v>0.090351</v>
      </c>
      <c r="J169" s="47">
        <f t="shared" si="12"/>
        <v>0.090086</v>
      </c>
      <c r="K169" s="5"/>
    </row>
    <row r="170" spans="1:11" ht="12.75">
      <c r="A170" s="40">
        <f t="shared" si="6"/>
        <v>-0.05</v>
      </c>
      <c r="B170" s="47">
        <f t="shared" si="11"/>
        <v>0.090037</v>
      </c>
      <c r="C170" s="47">
        <f aca="true" t="shared" si="13" ref="C170:J179">C54*$M54/10000</f>
        <v>0.090189</v>
      </c>
      <c r="D170" s="47">
        <f t="shared" si="13"/>
        <v>0.09023300000000001</v>
      </c>
      <c r="E170" s="47">
        <f t="shared" si="13"/>
        <v>0.090263</v>
      </c>
      <c r="F170" s="47">
        <f t="shared" si="13"/>
        <v>0.09031499999999999</v>
      </c>
      <c r="G170" s="47">
        <f t="shared" si="13"/>
        <v>0.090334</v>
      </c>
      <c r="H170" s="47">
        <f t="shared" si="13"/>
        <v>0.090361</v>
      </c>
      <c r="I170" s="47">
        <f t="shared" si="13"/>
        <v>0.09034600000000001</v>
      </c>
      <c r="J170" s="47">
        <f t="shared" si="13"/>
        <v>0.090086</v>
      </c>
      <c r="K170" s="5"/>
    </row>
    <row r="171" spans="1:11" ht="12.75">
      <c r="A171" s="40">
        <f t="shared" si="6"/>
        <v>-0.04</v>
      </c>
      <c r="B171" s="47">
        <f t="shared" si="11"/>
        <v>0.09001762218750001</v>
      </c>
      <c r="C171" s="47">
        <f t="shared" si="13"/>
        <v>0.09017560572916668</v>
      </c>
      <c r="D171" s="47">
        <f t="shared" si="13"/>
        <v>0.09021060208333333</v>
      </c>
      <c r="E171" s="47">
        <f t="shared" si="13"/>
        <v>0.09024959802083334</v>
      </c>
      <c r="F171" s="47">
        <f t="shared" si="13"/>
        <v>0.09030159260416667</v>
      </c>
      <c r="G171" s="47">
        <f t="shared" si="13"/>
        <v>0.09032059062499999</v>
      </c>
      <c r="H171" s="47">
        <f t="shared" si="13"/>
        <v>0.09035258729166668</v>
      </c>
      <c r="I171" s="47">
        <f t="shared" si="13"/>
        <v>0.09033658895833334</v>
      </c>
      <c r="J171" s="47">
        <f t="shared" si="13"/>
        <v>0.0900716165625</v>
      </c>
      <c r="K171" s="5"/>
    </row>
    <row r="172" spans="1:11" ht="12.75">
      <c r="A172" s="40">
        <f t="shared" si="6"/>
        <v>-0.03</v>
      </c>
      <c r="B172" s="47">
        <f t="shared" si="11"/>
        <v>0.09001762218750001</v>
      </c>
      <c r="C172" s="47">
        <f t="shared" si="13"/>
        <v>0.09017060625</v>
      </c>
      <c r="D172" s="47">
        <f t="shared" si="13"/>
        <v>0.09021460166666667</v>
      </c>
      <c r="E172" s="47">
        <f t="shared" si="13"/>
        <v>0.09024959802083334</v>
      </c>
      <c r="F172" s="47">
        <f t="shared" si="13"/>
        <v>0.09029659312499999</v>
      </c>
      <c r="G172" s="47">
        <f t="shared" si="13"/>
        <v>0.09031559114583333</v>
      </c>
      <c r="H172" s="47">
        <f t="shared" si="13"/>
        <v>0.0903475878125</v>
      </c>
      <c r="I172" s="47">
        <f t="shared" si="13"/>
        <v>0.09033658895833334</v>
      </c>
      <c r="J172" s="47">
        <f t="shared" si="13"/>
        <v>0.09007661604166667</v>
      </c>
      <c r="K172" s="5"/>
    </row>
    <row r="173" spans="1:11" ht="12.75">
      <c r="A173" s="40">
        <f t="shared" si="6"/>
        <v>-0.02</v>
      </c>
      <c r="B173" s="47">
        <f t="shared" si="11"/>
        <v>0.09002262166666666</v>
      </c>
      <c r="C173" s="47">
        <f t="shared" si="13"/>
        <v>0.0901796053125</v>
      </c>
      <c r="D173" s="47">
        <f t="shared" si="13"/>
        <v>0.09021960114583333</v>
      </c>
      <c r="E173" s="47">
        <f t="shared" si="13"/>
        <v>0.09025359760416667</v>
      </c>
      <c r="F173" s="47">
        <f t="shared" si="13"/>
        <v>0.09030159260416667</v>
      </c>
      <c r="G173" s="47">
        <f t="shared" si="13"/>
        <v>0.09032459020833333</v>
      </c>
      <c r="H173" s="47">
        <f t="shared" si="13"/>
        <v>0.09035158739583334</v>
      </c>
      <c r="I173" s="47">
        <f t="shared" si="13"/>
        <v>0.09033658895833334</v>
      </c>
      <c r="J173" s="47">
        <f t="shared" si="13"/>
        <v>0.090080615625</v>
      </c>
      <c r="K173" s="5"/>
    </row>
    <row r="174" spans="1:11" ht="12.75">
      <c r="A174" s="40">
        <f t="shared" si="6"/>
        <v>-0.01</v>
      </c>
      <c r="B174" s="47">
        <f t="shared" si="11"/>
        <v>0.09002762114583333</v>
      </c>
      <c r="C174" s="47">
        <f t="shared" si="13"/>
        <v>0.09018460479166668</v>
      </c>
      <c r="D174" s="47">
        <f t="shared" si="13"/>
        <v>0.090224600625</v>
      </c>
      <c r="E174" s="47">
        <f t="shared" si="13"/>
        <v>0.09025859708333332</v>
      </c>
      <c r="F174" s="47">
        <f t="shared" si="13"/>
        <v>0.09031059166666666</v>
      </c>
      <c r="G174" s="47">
        <f t="shared" si="13"/>
        <v>0.09032958968749999</v>
      </c>
      <c r="H174" s="47">
        <f t="shared" si="13"/>
        <v>0.09035658687499999</v>
      </c>
      <c r="I174" s="47">
        <f t="shared" si="13"/>
        <v>0.0903415884375</v>
      </c>
      <c r="J174" s="47">
        <f t="shared" si="13"/>
        <v>0.0900716165625</v>
      </c>
      <c r="K174" s="5"/>
    </row>
    <row r="175" spans="1:11" ht="12.75">
      <c r="A175" s="40">
        <f t="shared" si="6"/>
        <v>0</v>
      </c>
      <c r="B175" s="47">
        <f t="shared" si="11"/>
        <v>0.090042</v>
      </c>
      <c r="C175" s="47">
        <f t="shared" si="13"/>
        <v>0.09020399999999999</v>
      </c>
      <c r="D175" s="47">
        <f t="shared" si="13"/>
        <v>0.090238</v>
      </c>
      <c r="E175" s="47">
        <f t="shared" si="13"/>
        <v>0.090273</v>
      </c>
      <c r="F175" s="47">
        <f t="shared" si="13"/>
        <v>0.09032000000000001</v>
      </c>
      <c r="G175" s="47">
        <f t="shared" si="13"/>
        <v>0.090339</v>
      </c>
      <c r="H175" s="47">
        <f t="shared" si="13"/>
        <v>0.090366</v>
      </c>
      <c r="I175" s="47">
        <f t="shared" si="13"/>
        <v>0.09034600000000001</v>
      </c>
      <c r="J175" s="47">
        <f t="shared" si="13"/>
        <v>0.090061</v>
      </c>
      <c r="K175" s="5"/>
    </row>
    <row r="176" spans="1:11" ht="12.75">
      <c r="A176" s="40">
        <f t="shared" si="6"/>
        <v>0.01</v>
      </c>
      <c r="B176" s="47">
        <f t="shared" si="11"/>
        <v>0.09003662020833333</v>
      </c>
      <c r="C176" s="47">
        <f t="shared" si="13"/>
        <v>0.09019460375</v>
      </c>
      <c r="D176" s="47">
        <f t="shared" si="13"/>
        <v>0.0902335996875</v>
      </c>
      <c r="E176" s="47">
        <f t="shared" si="13"/>
        <v>0.0902635965625</v>
      </c>
      <c r="F176" s="47">
        <f t="shared" si="13"/>
        <v>0.09031559114583333</v>
      </c>
      <c r="G176" s="47">
        <f t="shared" si="13"/>
        <v>0.09033458916666667</v>
      </c>
      <c r="H176" s="47">
        <f t="shared" si="13"/>
        <v>0.09036158635416668</v>
      </c>
      <c r="I176" s="47">
        <f t="shared" si="13"/>
        <v>0.09034658791666665</v>
      </c>
      <c r="J176" s="47">
        <f t="shared" si="13"/>
        <v>0.090080615625</v>
      </c>
      <c r="K176" s="5"/>
    </row>
    <row r="177" spans="1:11" ht="12.75">
      <c r="A177" s="40">
        <f t="shared" si="6"/>
        <v>0.02</v>
      </c>
      <c r="B177" s="47">
        <f t="shared" si="11"/>
        <v>0.09003762010416667</v>
      </c>
      <c r="C177" s="47">
        <f t="shared" si="13"/>
        <v>0.09019960322916666</v>
      </c>
      <c r="D177" s="47">
        <f t="shared" si="13"/>
        <v>0.0902335996875</v>
      </c>
      <c r="E177" s="47">
        <f t="shared" si="13"/>
        <v>0.09026859604166666</v>
      </c>
      <c r="F177" s="47">
        <f t="shared" si="13"/>
        <v>0.09031059166666666</v>
      </c>
      <c r="G177" s="47">
        <f t="shared" si="13"/>
        <v>0.09033458916666667</v>
      </c>
      <c r="H177" s="47">
        <f t="shared" si="13"/>
        <v>0.09036158635416668</v>
      </c>
      <c r="I177" s="47">
        <f t="shared" si="13"/>
        <v>0.09035158739583334</v>
      </c>
      <c r="J177" s="47">
        <f t="shared" si="13"/>
        <v>0.09009061458333333</v>
      </c>
      <c r="K177" s="5"/>
    </row>
    <row r="178" spans="1:11" ht="12.75">
      <c r="A178" s="40">
        <f t="shared" si="6"/>
        <v>0.03</v>
      </c>
      <c r="B178" s="47">
        <f t="shared" si="11"/>
        <v>0.090061</v>
      </c>
      <c r="C178" s="47">
        <f t="shared" si="13"/>
        <v>0.090213</v>
      </c>
      <c r="D178" s="47">
        <f t="shared" si="13"/>
        <v>0.09024700000000001</v>
      </c>
      <c r="E178" s="47">
        <f t="shared" si="13"/>
        <v>0.090282</v>
      </c>
      <c r="F178" s="47">
        <f t="shared" si="13"/>
        <v>0.090334</v>
      </c>
      <c r="G178" s="47">
        <f t="shared" si="13"/>
        <v>0.090353</v>
      </c>
      <c r="H178" s="47">
        <f t="shared" si="13"/>
        <v>0.090376</v>
      </c>
      <c r="I178" s="47">
        <f t="shared" si="13"/>
        <v>0.090365</v>
      </c>
      <c r="J178" s="47">
        <f t="shared" si="13"/>
        <v>0.09010499999999999</v>
      </c>
      <c r="K178" s="5"/>
    </row>
    <row r="179" spans="1:11" ht="12.75">
      <c r="A179" s="40">
        <f t="shared" si="6"/>
        <v>0.04</v>
      </c>
      <c r="B179" s="47">
        <f t="shared" si="11"/>
        <v>0.09005161864583333</v>
      </c>
      <c r="C179" s="47">
        <f t="shared" si="13"/>
        <v>0.09021360177083333</v>
      </c>
      <c r="D179" s="47">
        <f t="shared" si="13"/>
        <v>0.09024759822916667</v>
      </c>
      <c r="E179" s="47">
        <f t="shared" si="13"/>
        <v>0.09028259458333333</v>
      </c>
      <c r="F179" s="47">
        <f t="shared" si="13"/>
        <v>0.09032958968749999</v>
      </c>
      <c r="G179" s="47">
        <f t="shared" si="13"/>
        <v>0.0903535871875</v>
      </c>
      <c r="H179" s="47">
        <f t="shared" si="13"/>
        <v>0.09037558489583333</v>
      </c>
      <c r="I179" s="47">
        <f t="shared" si="13"/>
        <v>0.09036558593749999</v>
      </c>
      <c r="J179" s="47">
        <f t="shared" si="13"/>
        <v>0.09010061354166667</v>
      </c>
      <c r="K179" s="5"/>
    </row>
    <row r="180" spans="1:11" ht="12.75">
      <c r="A180" s="40">
        <f t="shared" si="6"/>
        <v>0.05</v>
      </c>
      <c r="B180" s="47">
        <f t="shared" si="11"/>
        <v>0.090075</v>
      </c>
      <c r="C180" s="47">
        <f aca="true" t="shared" si="14" ref="C180:J189">C64*$M64/10000</f>
        <v>0.090237</v>
      </c>
      <c r="D180" s="47">
        <f t="shared" si="14"/>
        <v>0.090271</v>
      </c>
      <c r="E180" s="47">
        <f t="shared" si="14"/>
        <v>0.090306</v>
      </c>
      <c r="F180" s="47">
        <f t="shared" si="14"/>
        <v>0.09035399999999999</v>
      </c>
      <c r="G180" s="47">
        <f t="shared" si="14"/>
        <v>0.090377</v>
      </c>
      <c r="H180" s="47">
        <f t="shared" si="14"/>
        <v>0.090405</v>
      </c>
      <c r="I180" s="47">
        <f t="shared" si="14"/>
        <v>0.09038500000000001</v>
      </c>
      <c r="J180" s="47">
        <f t="shared" si="14"/>
        <v>0.090129</v>
      </c>
      <c r="K180" s="5"/>
    </row>
    <row r="181" spans="1:11" ht="12.75">
      <c r="A181" s="40">
        <f t="shared" si="6"/>
        <v>0.06</v>
      </c>
      <c r="B181" s="47">
        <f t="shared" si="11"/>
        <v>0.090085</v>
      </c>
      <c r="C181" s="47">
        <f t="shared" si="14"/>
        <v>0.09024700000000001</v>
      </c>
      <c r="D181" s="47">
        <f t="shared" si="14"/>
        <v>0.090285</v>
      </c>
      <c r="E181" s="47">
        <f t="shared" si="14"/>
        <v>0.090326</v>
      </c>
      <c r="F181" s="47">
        <f t="shared" si="14"/>
        <v>0.09036799999999999</v>
      </c>
      <c r="G181" s="47">
        <f t="shared" si="14"/>
        <v>0.090391</v>
      </c>
      <c r="H181" s="47">
        <f t="shared" si="14"/>
        <v>0.090414</v>
      </c>
      <c r="I181" s="47">
        <f t="shared" si="14"/>
        <v>0.09039900000000001</v>
      </c>
      <c r="J181" s="47">
        <f t="shared" si="14"/>
        <v>0.090134</v>
      </c>
      <c r="K181" s="5"/>
    </row>
    <row r="182" spans="1:11" ht="12.75">
      <c r="A182" s="40">
        <f t="shared" si="6"/>
        <v>0.07</v>
      </c>
      <c r="B182" s="47">
        <f t="shared" si="11"/>
        <v>0.0900896146875</v>
      </c>
      <c r="C182" s="47">
        <f t="shared" si="14"/>
        <v>0.09025659729166666</v>
      </c>
      <c r="D182" s="47">
        <f t="shared" si="14"/>
        <v>0.09029459333333333</v>
      </c>
      <c r="E182" s="47">
        <f t="shared" si="14"/>
        <v>0.09032559010416667</v>
      </c>
      <c r="F182" s="47">
        <f t="shared" si="14"/>
        <v>0.0903775846875</v>
      </c>
      <c r="G182" s="47">
        <f t="shared" si="14"/>
        <v>0.09039658270833333</v>
      </c>
      <c r="H182" s="47">
        <f t="shared" si="14"/>
        <v>0.09041858041666666</v>
      </c>
      <c r="I182" s="47">
        <f t="shared" si="14"/>
        <v>0.09040858145833332</v>
      </c>
      <c r="J182" s="47">
        <f t="shared" si="14"/>
        <v>0.09014360906249999</v>
      </c>
      <c r="K182" s="5"/>
    </row>
    <row r="183" spans="1:11" ht="12.75">
      <c r="A183" s="40">
        <f t="shared" si="6"/>
        <v>0.08</v>
      </c>
      <c r="B183" s="47">
        <f aca="true" t="shared" si="15" ref="B183:B214">B67*$M67/10000</f>
        <v>0.090104613125</v>
      </c>
      <c r="C183" s="47">
        <f t="shared" si="14"/>
        <v>0.09026659625</v>
      </c>
      <c r="D183" s="47">
        <f t="shared" si="14"/>
        <v>0.09030359239583334</v>
      </c>
      <c r="E183" s="47">
        <f t="shared" si="14"/>
        <v>0.090344588125</v>
      </c>
      <c r="F183" s="47">
        <f t="shared" si="14"/>
        <v>0.09038658375</v>
      </c>
      <c r="G183" s="47">
        <f t="shared" si="14"/>
        <v>0.09040558177083333</v>
      </c>
      <c r="H183" s="47">
        <f t="shared" si="14"/>
        <v>0.09043357885416665</v>
      </c>
      <c r="I183" s="47">
        <f t="shared" si="14"/>
        <v>0.0904135809375</v>
      </c>
      <c r="J183" s="47">
        <f t="shared" si="14"/>
        <v>0.09015260812499999</v>
      </c>
      <c r="K183" s="5"/>
    </row>
    <row r="184" spans="1:11" ht="12.75">
      <c r="A184" s="40">
        <f aca="true" t="shared" si="16" ref="A184:A230">A68/100</f>
        <v>0.09</v>
      </c>
      <c r="B184" s="47">
        <f t="shared" si="15"/>
        <v>0.09012300000000001</v>
      </c>
      <c r="C184" s="47">
        <f t="shared" si="14"/>
        <v>0.090285</v>
      </c>
      <c r="D184" s="47">
        <f t="shared" si="14"/>
        <v>0.090317</v>
      </c>
      <c r="E184" s="47">
        <f t="shared" si="14"/>
        <v>0.09035900000000001</v>
      </c>
      <c r="F184" s="47">
        <f t="shared" si="14"/>
        <v>0.090401</v>
      </c>
      <c r="G184" s="47">
        <f t="shared" si="14"/>
        <v>0.090424</v>
      </c>
      <c r="H184" s="47">
        <f t="shared" si="14"/>
        <v>0.090447</v>
      </c>
      <c r="I184" s="47">
        <f t="shared" si="14"/>
        <v>0.090432</v>
      </c>
      <c r="J184" s="47">
        <f t="shared" si="14"/>
        <v>0.090177</v>
      </c>
      <c r="K184" s="5"/>
    </row>
    <row r="185" spans="1:11" ht="12.75">
      <c r="A185" s="40">
        <f t="shared" si="16"/>
        <v>0.1</v>
      </c>
      <c r="B185" s="47">
        <f t="shared" si="15"/>
        <v>0.09010961260416667</v>
      </c>
      <c r="C185" s="47">
        <f t="shared" si="14"/>
        <v>0.09027159572916665</v>
      </c>
      <c r="D185" s="47">
        <f t="shared" si="14"/>
        <v>0.090308591875</v>
      </c>
      <c r="E185" s="47">
        <f t="shared" si="14"/>
        <v>0.09034958760416667</v>
      </c>
      <c r="F185" s="47">
        <f t="shared" si="14"/>
        <v>0.09039658270833333</v>
      </c>
      <c r="G185" s="47">
        <f t="shared" si="14"/>
        <v>0.0904195803125</v>
      </c>
      <c r="H185" s="47">
        <f t="shared" si="14"/>
        <v>0.09044757739583333</v>
      </c>
      <c r="I185" s="47">
        <f t="shared" si="14"/>
        <v>0.09042757947916666</v>
      </c>
      <c r="J185" s="47">
        <f t="shared" si="14"/>
        <v>0.09017260604166666</v>
      </c>
      <c r="K185" s="5"/>
    </row>
    <row r="186" spans="1:11" ht="12.75">
      <c r="A186" s="40">
        <f t="shared" si="16"/>
        <v>0.11</v>
      </c>
      <c r="B186" s="47">
        <f t="shared" si="15"/>
        <v>0.09010399999999999</v>
      </c>
      <c r="C186" s="47">
        <f t="shared" si="14"/>
        <v>0.090276</v>
      </c>
      <c r="D186" s="47">
        <f t="shared" si="14"/>
        <v>0.090308</v>
      </c>
      <c r="E186" s="47">
        <f t="shared" si="14"/>
        <v>0.09034500000000001</v>
      </c>
      <c r="F186" s="47">
        <f t="shared" si="14"/>
        <v>0.090397</v>
      </c>
      <c r="G186" s="47">
        <f t="shared" si="14"/>
        <v>0.09042</v>
      </c>
      <c r="H186" s="47">
        <f t="shared" si="14"/>
        <v>0.090438</v>
      </c>
      <c r="I186" s="47">
        <f t="shared" si="14"/>
        <v>0.090428</v>
      </c>
      <c r="J186" s="47">
        <f t="shared" si="14"/>
        <v>0.090168</v>
      </c>
      <c r="K186" s="5"/>
    </row>
    <row r="187" spans="1:11" ht="12.75">
      <c r="A187" s="40">
        <f t="shared" si="16"/>
        <v>0.12</v>
      </c>
      <c r="B187" s="47">
        <f t="shared" si="15"/>
        <v>0.09008461520833333</v>
      </c>
      <c r="C187" s="47">
        <f t="shared" si="14"/>
        <v>0.09024659833333333</v>
      </c>
      <c r="D187" s="47">
        <f t="shared" si="14"/>
        <v>0.09028459437500001</v>
      </c>
      <c r="E187" s="47">
        <f t="shared" si="14"/>
        <v>0.09032059062499999</v>
      </c>
      <c r="F187" s="47">
        <f t="shared" si="14"/>
        <v>0.09036758572916666</v>
      </c>
      <c r="G187" s="47">
        <f t="shared" si="14"/>
        <v>0.09038658375</v>
      </c>
      <c r="H187" s="47">
        <f t="shared" si="14"/>
        <v>0.09040958135416667</v>
      </c>
      <c r="I187" s="47">
        <f t="shared" si="14"/>
        <v>0.09039458291666666</v>
      </c>
      <c r="J187" s="47">
        <f t="shared" si="14"/>
        <v>0.09014360906249999</v>
      </c>
      <c r="K187" s="5"/>
    </row>
    <row r="188" spans="1:11" ht="12.75">
      <c r="A188" s="40">
        <f t="shared" si="16"/>
        <v>0.13</v>
      </c>
      <c r="B188" s="47">
        <f t="shared" si="15"/>
        <v>0.090085</v>
      </c>
      <c r="C188" s="47">
        <f t="shared" si="14"/>
        <v>0.09024700000000001</v>
      </c>
      <c r="D188" s="47">
        <f t="shared" si="14"/>
        <v>0.09029</v>
      </c>
      <c r="E188" s="47">
        <f t="shared" si="14"/>
        <v>0.09033</v>
      </c>
      <c r="F188" s="47">
        <f t="shared" si="14"/>
        <v>0.090373</v>
      </c>
      <c r="G188" s="47">
        <f t="shared" si="14"/>
        <v>0.090391</v>
      </c>
      <c r="H188" s="47">
        <f t="shared" si="14"/>
        <v>0.090419</v>
      </c>
      <c r="I188" s="47">
        <f t="shared" si="14"/>
        <v>0.09039900000000001</v>
      </c>
      <c r="J188" s="47">
        <f t="shared" si="14"/>
        <v>0.090143</v>
      </c>
      <c r="K188" s="5"/>
    </row>
    <row r="189" spans="1:11" ht="12.75">
      <c r="A189" s="40">
        <f t="shared" si="16"/>
        <v>0.14</v>
      </c>
      <c r="B189" s="47">
        <f t="shared" si="15"/>
        <v>0.090085</v>
      </c>
      <c r="C189" s="47">
        <f t="shared" si="14"/>
        <v>0.09024700000000001</v>
      </c>
      <c r="D189" s="47">
        <f t="shared" si="14"/>
        <v>0.090289</v>
      </c>
      <c r="E189" s="47">
        <f t="shared" si="14"/>
        <v>0.090325</v>
      </c>
      <c r="F189" s="47">
        <f t="shared" si="14"/>
        <v>0.09037200000000001</v>
      </c>
      <c r="G189" s="47">
        <f t="shared" si="14"/>
        <v>0.090396</v>
      </c>
      <c r="H189" s="47">
        <f t="shared" si="14"/>
        <v>0.090414</v>
      </c>
      <c r="I189" s="47">
        <f t="shared" si="14"/>
        <v>0.090408</v>
      </c>
      <c r="J189" s="47">
        <f t="shared" si="14"/>
        <v>0.090148</v>
      </c>
      <c r="K189" s="5"/>
    </row>
    <row r="190" spans="1:11" ht="12.75">
      <c r="A190" s="40">
        <f t="shared" si="16"/>
        <v>0.15</v>
      </c>
      <c r="B190" s="47">
        <f t="shared" si="15"/>
        <v>0.090056618125</v>
      </c>
      <c r="C190" s="47">
        <f aca="true" t="shared" si="17" ref="C190:J199">C74*$M74/10000</f>
        <v>0.09021860124999999</v>
      </c>
      <c r="D190" s="47">
        <f t="shared" si="17"/>
        <v>0.09026159677083333</v>
      </c>
      <c r="E190" s="47">
        <f t="shared" si="17"/>
        <v>0.09029659312499999</v>
      </c>
      <c r="F190" s="47">
        <f t="shared" si="17"/>
        <v>0.09034858770833333</v>
      </c>
      <c r="G190" s="47">
        <f t="shared" si="17"/>
        <v>0.09036758572916666</v>
      </c>
      <c r="H190" s="47">
        <f t="shared" si="17"/>
        <v>0.09039458291666666</v>
      </c>
      <c r="I190" s="47">
        <f t="shared" si="17"/>
        <v>0.09037458500000001</v>
      </c>
      <c r="J190" s="47">
        <f t="shared" si="17"/>
        <v>0.0901196115625</v>
      </c>
      <c r="K190" s="5"/>
    </row>
    <row r="191" spans="1:10" ht="12.75">
      <c r="A191" s="40">
        <f t="shared" si="16"/>
        <v>0.16</v>
      </c>
      <c r="B191" s="47">
        <f t="shared" si="15"/>
        <v>0.090022</v>
      </c>
      <c r="C191" s="47">
        <f t="shared" si="17"/>
        <v>0.090184</v>
      </c>
      <c r="D191" s="47">
        <f t="shared" si="17"/>
        <v>0.090228</v>
      </c>
      <c r="E191" s="47">
        <f t="shared" si="17"/>
        <v>0.090263</v>
      </c>
      <c r="F191" s="47">
        <f t="shared" si="17"/>
        <v>0.09031499999999999</v>
      </c>
      <c r="G191" s="47">
        <f t="shared" si="17"/>
        <v>0.090334</v>
      </c>
      <c r="H191" s="47">
        <f t="shared" si="17"/>
        <v>0.090361</v>
      </c>
      <c r="I191" s="47">
        <f t="shared" si="17"/>
        <v>0.09034600000000001</v>
      </c>
      <c r="J191" s="47">
        <f t="shared" si="17"/>
        <v>0.09009</v>
      </c>
    </row>
    <row r="192" spans="1:10" ht="12.75">
      <c r="A192" s="40">
        <f t="shared" si="16"/>
        <v>0.17</v>
      </c>
      <c r="B192" s="47">
        <f t="shared" si="15"/>
        <v>0.08994063020833333</v>
      </c>
      <c r="C192" s="47">
        <f t="shared" si="17"/>
        <v>0.0901076128125</v>
      </c>
      <c r="D192" s="47">
        <f t="shared" si="17"/>
        <v>0.09014360906249999</v>
      </c>
      <c r="E192" s="47">
        <f t="shared" si="17"/>
        <v>0.09018660458333334</v>
      </c>
      <c r="F192" s="47">
        <f t="shared" si="17"/>
        <v>0.09023859916666667</v>
      </c>
      <c r="G192" s="47">
        <f t="shared" si="17"/>
        <v>0.0902575971875</v>
      </c>
      <c r="H192" s="47">
        <f t="shared" si="17"/>
        <v>0.09027959489583333</v>
      </c>
      <c r="I192" s="47">
        <f t="shared" si="17"/>
        <v>0.0902635965625</v>
      </c>
      <c r="J192" s="47">
        <f t="shared" si="17"/>
        <v>0.09001262270833334</v>
      </c>
    </row>
    <row r="193" spans="1:10" ht="12.75">
      <c r="A193" s="40">
        <f t="shared" si="16"/>
        <v>0.18</v>
      </c>
      <c r="B193" s="47">
        <f t="shared" si="15"/>
        <v>0.089834</v>
      </c>
      <c r="C193" s="47">
        <f t="shared" si="17"/>
        <v>0.090001</v>
      </c>
      <c r="D193" s="47">
        <f t="shared" si="17"/>
        <v>0.090045</v>
      </c>
      <c r="E193" s="47">
        <f t="shared" si="17"/>
        <v>0.090081</v>
      </c>
      <c r="F193" s="47">
        <f t="shared" si="17"/>
        <v>0.090134</v>
      </c>
      <c r="G193" s="47">
        <f t="shared" si="17"/>
        <v>0.090148</v>
      </c>
      <c r="H193" s="47">
        <f t="shared" si="17"/>
        <v>0.090174</v>
      </c>
      <c r="I193" s="47">
        <f t="shared" si="17"/>
        <v>0.090153</v>
      </c>
      <c r="J193" s="47">
        <f t="shared" si="17"/>
        <v>0.089897</v>
      </c>
    </row>
    <row r="194" spans="1:10" ht="12.75">
      <c r="A194" s="40">
        <f t="shared" si="16"/>
        <v>0.19</v>
      </c>
      <c r="B194" s="47">
        <f t="shared" si="15"/>
        <v>0.08964</v>
      </c>
      <c r="C194" s="47">
        <f t="shared" si="17"/>
        <v>0.089814</v>
      </c>
      <c r="D194" s="47">
        <f t="shared" si="17"/>
        <v>0.08985800000000001</v>
      </c>
      <c r="E194" s="47">
        <f t="shared" si="17"/>
        <v>0.089894</v>
      </c>
      <c r="F194" s="47">
        <f t="shared" si="17"/>
        <v>0.089942</v>
      </c>
      <c r="G194" s="47">
        <f t="shared" si="17"/>
        <v>0.08995800000000001</v>
      </c>
      <c r="H194" s="47">
        <f t="shared" si="17"/>
        <v>0.08998099999999999</v>
      </c>
      <c r="I194" s="47">
        <f t="shared" si="17"/>
        <v>0.089956</v>
      </c>
      <c r="J194" s="47">
        <f t="shared" si="17"/>
        <v>0.089675</v>
      </c>
    </row>
    <row r="195" spans="1:10" ht="12.75">
      <c r="A195" s="40">
        <f t="shared" si="16"/>
        <v>0.2</v>
      </c>
      <c r="B195" s="47">
        <f t="shared" si="15"/>
        <v>0.08921570572916666</v>
      </c>
      <c r="C195" s="47">
        <f t="shared" si="17"/>
        <v>0.0893906875</v>
      </c>
      <c r="D195" s="47">
        <f t="shared" si="17"/>
        <v>0.08944068229166667</v>
      </c>
      <c r="E195" s="47">
        <f t="shared" si="17"/>
        <v>0.08947367885416667</v>
      </c>
      <c r="F195" s="47">
        <f t="shared" si="17"/>
        <v>0.08953167281249999</v>
      </c>
      <c r="G195" s="47">
        <f t="shared" si="17"/>
        <v>0.0895436715625</v>
      </c>
      <c r="H195" s="47">
        <f t="shared" si="17"/>
        <v>0.08955866999999999</v>
      </c>
      <c r="I195" s="47">
        <f t="shared" si="17"/>
        <v>0.08952267375</v>
      </c>
      <c r="J195" s="47">
        <f t="shared" si="17"/>
        <v>0.08923570364583333</v>
      </c>
    </row>
    <row r="196" spans="1:10" ht="12.75">
      <c r="A196" s="40">
        <f t="shared" si="16"/>
        <v>0.21</v>
      </c>
      <c r="B196" s="47">
        <f t="shared" si="15"/>
        <v>0.087703</v>
      </c>
      <c r="C196" s="47">
        <f t="shared" si="17"/>
        <v>0.087889</v>
      </c>
      <c r="D196" s="47">
        <f t="shared" si="17"/>
        <v>0.087953</v>
      </c>
      <c r="E196" s="47">
        <f t="shared" si="17"/>
        <v>0.08797999999999999</v>
      </c>
      <c r="F196" s="47">
        <f t="shared" si="17"/>
        <v>0.08806</v>
      </c>
      <c r="G196" s="47">
        <f t="shared" si="17"/>
        <v>0.088058</v>
      </c>
      <c r="H196" s="47">
        <f t="shared" si="17"/>
        <v>0.088055</v>
      </c>
      <c r="I196" s="47">
        <f t="shared" si="17"/>
        <v>0.08798099999999999</v>
      </c>
      <c r="J196" s="47">
        <f t="shared" si="17"/>
        <v>0.087681</v>
      </c>
    </row>
    <row r="197" spans="1:10" ht="12.75">
      <c r="A197" s="40">
        <f t="shared" si="16"/>
        <v>0.22</v>
      </c>
      <c r="B197" s="47">
        <f t="shared" si="15"/>
        <v>0.080781584375</v>
      </c>
      <c r="C197" s="47">
        <f t="shared" si="17"/>
        <v>0.08103255822916666</v>
      </c>
      <c r="D197" s="47">
        <f t="shared" si="17"/>
        <v>0.08117054385416665</v>
      </c>
      <c r="E197" s="47">
        <f t="shared" si="17"/>
        <v>0.081201540625</v>
      </c>
      <c r="F197" s="47">
        <f t="shared" si="17"/>
        <v>0.08136052406250001</v>
      </c>
      <c r="G197" s="47">
        <f t="shared" si="17"/>
        <v>0.08128753166666666</v>
      </c>
      <c r="H197" s="47">
        <f t="shared" si="17"/>
        <v>0.08118454239583334</v>
      </c>
      <c r="I197" s="47">
        <f t="shared" si="17"/>
        <v>0.08092656927083333</v>
      </c>
      <c r="J197" s="47">
        <f t="shared" si="17"/>
        <v>0.080493614375</v>
      </c>
    </row>
    <row r="198" spans="1:10" ht="12.75">
      <c r="A198" s="40">
        <f t="shared" si="16"/>
        <v>0.23</v>
      </c>
      <c r="B198" s="47">
        <f t="shared" si="15"/>
        <v>0.06206353437500001</v>
      </c>
      <c r="C198" s="47">
        <f t="shared" si="17"/>
        <v>0.0626094775</v>
      </c>
      <c r="D198" s="47">
        <f t="shared" si="17"/>
        <v>0.06294944208333332</v>
      </c>
      <c r="E198" s="47">
        <f t="shared" si="17"/>
        <v>0.06300743604166667</v>
      </c>
      <c r="F198" s="47">
        <f t="shared" si="17"/>
        <v>0.06324441135416667</v>
      </c>
      <c r="G198" s="47">
        <f t="shared" si="17"/>
        <v>0.063059430625</v>
      </c>
      <c r="H198" s="47">
        <f t="shared" si="17"/>
        <v>0.06273946395833334</v>
      </c>
      <c r="I198" s="47">
        <f t="shared" si="17"/>
        <v>0.06211852864583333</v>
      </c>
      <c r="J198" s="47">
        <f t="shared" si="17"/>
        <v>0.06127261677083333</v>
      </c>
    </row>
    <row r="199" spans="1:10" ht="12.75">
      <c r="A199" s="40">
        <f t="shared" si="16"/>
        <v>0.24</v>
      </c>
      <c r="B199" s="47">
        <f t="shared" si="15"/>
        <v>0.04174465114583334</v>
      </c>
      <c r="C199" s="47">
        <f t="shared" si="17"/>
        <v>0.042415581249999994</v>
      </c>
      <c r="D199" s="47">
        <f t="shared" si="17"/>
        <v>0.04284953604166667</v>
      </c>
      <c r="E199" s="47">
        <f t="shared" si="17"/>
        <v>0.04295352520833333</v>
      </c>
      <c r="F199" s="47">
        <f t="shared" si="17"/>
        <v>0.04311650822916666</v>
      </c>
      <c r="G199" s="47">
        <f t="shared" si="17"/>
        <v>0.04291252947916667</v>
      </c>
      <c r="H199" s="47">
        <f t="shared" si="17"/>
        <v>0.042501572291666664</v>
      </c>
      <c r="I199" s="47">
        <f t="shared" si="17"/>
        <v>0.041784646979166666</v>
      </c>
      <c r="J199" s="47">
        <f t="shared" si="17"/>
        <v>0.04080974854166666</v>
      </c>
    </row>
    <row r="200" spans="1:10" ht="12.75">
      <c r="A200" s="40">
        <f t="shared" si="16"/>
        <v>0.25</v>
      </c>
      <c r="B200" s="47">
        <f t="shared" si="15"/>
        <v>0.0287160084375</v>
      </c>
      <c r="C200" s="47">
        <f aca="true" t="shared" si="18" ref="C200:J209">C84*$M84/10000</f>
        <v>0.02923895395833333</v>
      </c>
      <c r="D200" s="47">
        <f t="shared" si="18"/>
        <v>0.02956492</v>
      </c>
      <c r="E200" s="47">
        <f t="shared" si="18"/>
        <v>0.029668909166666667</v>
      </c>
      <c r="F200" s="47">
        <f t="shared" si="18"/>
        <v>0.02974290145833333</v>
      </c>
      <c r="G200" s="47">
        <f t="shared" si="18"/>
        <v>0.029562920208333333</v>
      </c>
      <c r="H200" s="47">
        <f t="shared" si="18"/>
        <v>0.029192958749999998</v>
      </c>
      <c r="I200" s="47">
        <f t="shared" si="18"/>
        <v>0.028599020624999996</v>
      </c>
      <c r="J200" s="47">
        <f t="shared" si="18"/>
        <v>0.027829100833333332</v>
      </c>
    </row>
    <row r="201" spans="1:10" ht="12.75">
      <c r="A201" s="40">
        <f t="shared" si="16"/>
        <v>0.26</v>
      </c>
      <c r="B201" s="47">
        <f t="shared" si="15"/>
        <v>0.021022</v>
      </c>
      <c r="C201" s="47">
        <f t="shared" si="18"/>
        <v>0.021342</v>
      </c>
      <c r="D201" s="47">
        <f t="shared" si="18"/>
        <v>0.021549000000000002</v>
      </c>
      <c r="E201" s="47">
        <f t="shared" si="18"/>
        <v>0.021613</v>
      </c>
      <c r="F201" s="47">
        <f t="shared" si="18"/>
        <v>0.021618000000000002</v>
      </c>
      <c r="G201" s="47">
        <f t="shared" si="18"/>
        <v>0.021471</v>
      </c>
      <c r="H201" s="47">
        <f t="shared" si="18"/>
        <v>0.021172</v>
      </c>
      <c r="I201" s="47">
        <f t="shared" si="18"/>
        <v>0.020737000000000002</v>
      </c>
      <c r="J201" s="47">
        <f t="shared" si="18"/>
        <v>0.020194</v>
      </c>
    </row>
    <row r="202" spans="1:10" ht="12.75">
      <c r="A202" s="40">
        <f t="shared" si="16"/>
        <v>0.27</v>
      </c>
      <c r="B202" s="47">
        <f t="shared" si="15"/>
        <v>0.016201</v>
      </c>
      <c r="C202" s="47">
        <f t="shared" si="18"/>
        <v>0.016375999999999998</v>
      </c>
      <c r="D202" s="47">
        <f t="shared" si="18"/>
        <v>0.016493999999999998</v>
      </c>
      <c r="E202" s="47">
        <f t="shared" si="18"/>
        <v>0.016513999999999997</v>
      </c>
      <c r="F202" s="47">
        <f t="shared" si="18"/>
        <v>0.016489</v>
      </c>
      <c r="G202" s="47">
        <f t="shared" si="18"/>
        <v>0.01637</v>
      </c>
      <c r="H202" s="47">
        <f t="shared" si="18"/>
        <v>0.016131</v>
      </c>
      <c r="I202" s="47">
        <f t="shared" si="18"/>
        <v>0.015804</v>
      </c>
      <c r="J202" s="47">
        <f t="shared" si="18"/>
        <v>0.015432</v>
      </c>
    </row>
    <row r="203" spans="1:10" ht="12.75">
      <c r="A203" s="40">
        <f t="shared" si="16"/>
        <v>0.28</v>
      </c>
      <c r="B203" s="47">
        <f t="shared" si="15"/>
        <v>0.012952000000000002</v>
      </c>
      <c r="C203" s="47">
        <f t="shared" si="18"/>
        <v>0.013037</v>
      </c>
      <c r="D203" s="47">
        <f t="shared" si="18"/>
        <v>0.013088999999999998</v>
      </c>
      <c r="E203" s="47">
        <f t="shared" si="18"/>
        <v>0.013087999999999999</v>
      </c>
      <c r="F203" s="47">
        <f t="shared" si="18"/>
        <v>0.013038999999999999</v>
      </c>
      <c r="G203" s="47">
        <f t="shared" si="18"/>
        <v>0.012941999999999999</v>
      </c>
      <c r="H203" s="47">
        <f t="shared" si="18"/>
        <v>0.012748</v>
      </c>
      <c r="I203" s="47">
        <f t="shared" si="18"/>
        <v>0.01251</v>
      </c>
      <c r="J203" s="47">
        <f t="shared" si="18"/>
        <v>0.012237</v>
      </c>
    </row>
    <row r="204" spans="1:10" ht="12.75">
      <c r="A204" s="40">
        <f t="shared" si="16"/>
        <v>0.29</v>
      </c>
      <c r="B204" s="47">
        <f t="shared" si="15"/>
        <v>0.010634999999999999</v>
      </c>
      <c r="C204" s="47">
        <f t="shared" si="18"/>
        <v>0.010672</v>
      </c>
      <c r="D204" s="47">
        <f t="shared" si="18"/>
        <v>0.010683</v>
      </c>
      <c r="E204" s="47">
        <f t="shared" si="18"/>
        <v>0.010662999999999999</v>
      </c>
      <c r="F204" s="47">
        <f t="shared" si="18"/>
        <v>0.010604</v>
      </c>
      <c r="G204" s="47">
        <f t="shared" si="18"/>
        <v>0.010515</v>
      </c>
      <c r="H204" s="47">
        <f t="shared" si="18"/>
        <v>0.010362</v>
      </c>
      <c r="I204" s="47">
        <f t="shared" si="18"/>
        <v>0.010181</v>
      </c>
      <c r="J204" s="47">
        <f t="shared" si="18"/>
        <v>0.009989</v>
      </c>
    </row>
    <row r="205" spans="1:10" ht="12.75">
      <c r="A205" s="40">
        <f t="shared" si="16"/>
        <v>0.3</v>
      </c>
      <c r="B205" s="47">
        <f t="shared" si="15"/>
        <v>0.008914</v>
      </c>
      <c r="C205" s="47">
        <f t="shared" si="18"/>
        <v>0.008909</v>
      </c>
      <c r="D205" s="47">
        <f t="shared" si="18"/>
        <v>0.008902</v>
      </c>
      <c r="E205" s="47">
        <f t="shared" si="18"/>
        <v>0.008870999999999999</v>
      </c>
      <c r="F205" s="47">
        <f t="shared" si="18"/>
        <v>0.008814</v>
      </c>
      <c r="G205" s="47">
        <f t="shared" si="18"/>
        <v>0.008737</v>
      </c>
      <c r="H205" s="47">
        <f t="shared" si="18"/>
        <v>0.008611</v>
      </c>
      <c r="I205" s="47">
        <f t="shared" si="18"/>
        <v>0.008468999999999999</v>
      </c>
      <c r="J205" s="47">
        <f t="shared" si="18"/>
        <v>0.008311</v>
      </c>
    </row>
    <row r="206" spans="1:10" ht="12.75">
      <c r="A206" s="40">
        <f t="shared" si="16"/>
        <v>0.31</v>
      </c>
      <c r="B206" s="47">
        <f t="shared" si="15"/>
        <v>0.007569211458333333</v>
      </c>
      <c r="C206" s="47">
        <f t="shared" si="18"/>
        <v>0.007554213020833333</v>
      </c>
      <c r="D206" s="47">
        <f t="shared" si="18"/>
        <v>0.0075312154166666655</v>
      </c>
      <c r="E206" s="47">
        <f t="shared" si="18"/>
        <v>0.0075042182291666665</v>
      </c>
      <c r="F206" s="47">
        <f t="shared" si="18"/>
        <v>0.007440224895833333</v>
      </c>
      <c r="G206" s="47">
        <f t="shared" si="18"/>
        <v>0.007377231458333333</v>
      </c>
      <c r="H206" s="47">
        <f t="shared" si="18"/>
        <v>0.0072682428125</v>
      </c>
      <c r="I206" s="47">
        <f t="shared" si="18"/>
        <v>0.0071562544791666655</v>
      </c>
      <c r="J206" s="47">
        <f t="shared" si="18"/>
        <v>0.007034267187499999</v>
      </c>
    </row>
    <row r="207" spans="1:10" ht="12.75">
      <c r="A207" s="40">
        <f t="shared" si="16"/>
        <v>0.32</v>
      </c>
      <c r="B207" s="47">
        <f t="shared" si="15"/>
        <v>0.006525</v>
      </c>
      <c r="C207" s="47">
        <f t="shared" si="18"/>
        <v>0.006495</v>
      </c>
      <c r="D207" s="47">
        <f t="shared" si="18"/>
        <v>0.006468000000000001</v>
      </c>
      <c r="E207" s="47">
        <f t="shared" si="18"/>
        <v>0.006437000000000001</v>
      </c>
      <c r="F207" s="47">
        <f t="shared" si="18"/>
        <v>0.006379</v>
      </c>
      <c r="G207" s="47">
        <f t="shared" si="18"/>
        <v>0.006324000000000001</v>
      </c>
      <c r="H207" s="47">
        <f t="shared" si="18"/>
        <v>0.006229</v>
      </c>
      <c r="I207" s="47">
        <f t="shared" si="18"/>
        <v>0.00614</v>
      </c>
      <c r="J207" s="47">
        <f t="shared" si="18"/>
        <v>0.006039</v>
      </c>
    </row>
    <row r="208" spans="1:10" ht="12.75">
      <c r="A208" s="40">
        <f t="shared" si="16"/>
        <v>0.33</v>
      </c>
      <c r="B208" s="47">
        <f t="shared" si="15"/>
        <v>0.005655589185246925</v>
      </c>
      <c r="C208" s="47">
        <f t="shared" si="18"/>
        <v>0.005623585851219003</v>
      </c>
      <c r="D208" s="47">
        <f t="shared" si="18"/>
        <v>0.005591582517191079</v>
      </c>
      <c r="E208" s="47">
        <f t="shared" si="18"/>
        <v>0.005565579808293393</v>
      </c>
      <c r="F208" s="47">
        <f t="shared" si="18"/>
        <v>0.00551357439049802</v>
      </c>
      <c r="G208" s="47">
        <f t="shared" si="18"/>
        <v>0.005466569493644508</v>
      </c>
      <c r="H208" s="47">
        <f t="shared" si="18"/>
        <v>0.005388561366951448</v>
      </c>
      <c r="I208" s="47">
        <f t="shared" si="18"/>
        <v>0.005305552719316523</v>
      </c>
      <c r="J208" s="47">
        <f t="shared" si="18"/>
        <v>0.005231545009376953</v>
      </c>
    </row>
    <row r="209" spans="1:10" ht="12.75">
      <c r="A209" s="40">
        <f t="shared" si="16"/>
        <v>0.34</v>
      </c>
      <c r="B209" s="47">
        <f t="shared" si="15"/>
        <v>0.004958</v>
      </c>
      <c r="C209" s="47">
        <f t="shared" si="18"/>
        <v>0.00492</v>
      </c>
      <c r="D209" s="47">
        <f t="shared" si="18"/>
        <v>0.0048920000000000005</v>
      </c>
      <c r="E209" s="47">
        <f t="shared" si="18"/>
        <v>0.0048649999999999995</v>
      </c>
      <c r="F209" s="47">
        <f t="shared" si="18"/>
        <v>0.004814</v>
      </c>
      <c r="G209" s="47">
        <f t="shared" si="18"/>
        <v>0.004775</v>
      </c>
      <c r="H209" s="47">
        <f t="shared" si="18"/>
        <v>0.0047090000000000005</v>
      </c>
      <c r="I209" s="47">
        <f t="shared" si="18"/>
        <v>0.004645000000000001</v>
      </c>
      <c r="J209" s="47">
        <f t="shared" si="18"/>
        <v>0.004579</v>
      </c>
    </row>
    <row r="210" spans="1:10" ht="12.75">
      <c r="A210" s="40">
        <f t="shared" si="16"/>
        <v>0.35</v>
      </c>
      <c r="B210" s="47">
        <f t="shared" si="15"/>
        <v>0.004383</v>
      </c>
      <c r="C210" s="47">
        <f aca="true" t="shared" si="19" ref="C210:J219">C94*$M94/10000</f>
        <v>0.004342</v>
      </c>
      <c r="D210" s="47">
        <f t="shared" si="19"/>
        <v>0.004315</v>
      </c>
      <c r="E210" s="47">
        <f t="shared" si="19"/>
        <v>0.0042899999999999995</v>
      </c>
      <c r="F210" s="47">
        <f t="shared" si="19"/>
        <v>0.0042450000000000005</v>
      </c>
      <c r="G210" s="47">
        <f t="shared" si="19"/>
        <v>0.004207</v>
      </c>
      <c r="H210" s="47">
        <f t="shared" si="19"/>
        <v>0.004151</v>
      </c>
      <c r="I210" s="47">
        <f t="shared" si="19"/>
        <v>0.00409</v>
      </c>
      <c r="J210" s="47">
        <f t="shared" si="19"/>
        <v>0.004037</v>
      </c>
    </row>
    <row r="211" spans="1:10" ht="12.75">
      <c r="A211" s="40">
        <f t="shared" si="16"/>
        <v>0.36</v>
      </c>
      <c r="B211" s="47">
        <f t="shared" si="15"/>
        <v>0.0038795958333333333</v>
      </c>
      <c r="C211" s="47">
        <f t="shared" si="19"/>
        <v>0.0038356004166666667</v>
      </c>
      <c r="D211" s="47">
        <f t="shared" si="19"/>
        <v>0.0038126028125000004</v>
      </c>
      <c r="E211" s="47">
        <f t="shared" si="19"/>
        <v>0.003791605</v>
      </c>
      <c r="F211" s="47">
        <f t="shared" si="19"/>
        <v>0.003751609166666667</v>
      </c>
      <c r="G211" s="47">
        <f t="shared" si="19"/>
        <v>0.0037206123958333334</v>
      </c>
      <c r="H211" s="47">
        <f t="shared" si="19"/>
        <v>0.003669617708333334</v>
      </c>
      <c r="I211" s="47">
        <f t="shared" si="19"/>
        <v>0.003621622708333333</v>
      </c>
      <c r="J211" s="47">
        <f t="shared" si="19"/>
        <v>0.003577627291666667</v>
      </c>
    </row>
    <row r="212" spans="1:10" ht="12.75">
      <c r="A212" s="40">
        <f t="shared" si="16"/>
        <v>0.37</v>
      </c>
      <c r="B212" s="47">
        <f t="shared" si="15"/>
        <v>0.0034590000000000003</v>
      </c>
      <c r="C212" s="47">
        <f t="shared" si="19"/>
        <v>0.0034219999999999997</v>
      </c>
      <c r="D212" s="47">
        <f t="shared" si="19"/>
        <v>0.003401</v>
      </c>
      <c r="E212" s="47">
        <f t="shared" si="19"/>
        <v>0.0033799999999999998</v>
      </c>
      <c r="F212" s="47">
        <f t="shared" si="19"/>
        <v>0.003341</v>
      </c>
      <c r="G212" s="47">
        <f t="shared" si="19"/>
        <v>0.0033159999999999995</v>
      </c>
      <c r="H212" s="47">
        <f t="shared" si="19"/>
        <v>0.003271</v>
      </c>
      <c r="I212" s="47">
        <f t="shared" si="19"/>
        <v>0.0032270000000000003</v>
      </c>
      <c r="J212" s="47">
        <f t="shared" si="19"/>
        <v>0.003196</v>
      </c>
    </row>
    <row r="213" spans="1:10" ht="12.75">
      <c r="A213" s="40">
        <f t="shared" si="16"/>
        <v>0.38</v>
      </c>
      <c r="B213" s="47">
        <f t="shared" si="15"/>
        <v>0.003092</v>
      </c>
      <c r="C213" s="47">
        <f t="shared" si="19"/>
        <v>0.003055</v>
      </c>
      <c r="D213" s="47">
        <f t="shared" si="19"/>
        <v>0.0030399999999999997</v>
      </c>
      <c r="E213" s="47">
        <f t="shared" si="19"/>
        <v>0.00302</v>
      </c>
      <c r="F213" s="47">
        <f t="shared" si="19"/>
        <v>0.002987</v>
      </c>
      <c r="G213" s="47">
        <f t="shared" si="19"/>
        <v>0.002963</v>
      </c>
      <c r="H213" s="47">
        <f t="shared" si="19"/>
        <v>0.002924</v>
      </c>
      <c r="I213" s="47">
        <f t="shared" si="19"/>
        <v>0.002884</v>
      </c>
      <c r="J213" s="47">
        <f t="shared" si="19"/>
        <v>0.002858</v>
      </c>
    </row>
    <row r="214" spans="1:10" ht="12.75">
      <c r="A214" s="40">
        <f t="shared" si="16"/>
        <v>0.39</v>
      </c>
      <c r="B214" s="47">
        <f t="shared" si="15"/>
        <v>0.002782</v>
      </c>
      <c r="C214" s="47">
        <f t="shared" si="19"/>
        <v>0.002747</v>
      </c>
      <c r="D214" s="47">
        <f t="shared" si="19"/>
        <v>0.0027300000000000002</v>
      </c>
      <c r="E214" s="47">
        <f t="shared" si="19"/>
        <v>0.002718</v>
      </c>
      <c r="F214" s="47">
        <f t="shared" si="19"/>
        <v>0.0026899999999999997</v>
      </c>
      <c r="G214" s="47">
        <f t="shared" si="19"/>
        <v>0.002663</v>
      </c>
      <c r="H214" s="47">
        <f t="shared" si="19"/>
        <v>0.0026309999999999997</v>
      </c>
      <c r="I214" s="47">
        <f t="shared" si="19"/>
        <v>0.002605</v>
      </c>
      <c r="J214" s="47">
        <f t="shared" si="19"/>
        <v>0.002577</v>
      </c>
    </row>
    <row r="215" spans="1:10" ht="12.75">
      <c r="A215" s="40">
        <f t="shared" si="16"/>
        <v>0.4</v>
      </c>
      <c r="B215" s="47">
        <f aca="true" t="shared" si="20" ref="B215:B229">B99*$M99/10000</f>
        <v>0.0025157379166666667</v>
      </c>
      <c r="C215" s="47">
        <f t="shared" si="19"/>
        <v>0.0024817414583333335</v>
      </c>
      <c r="D215" s="47">
        <f t="shared" si="19"/>
        <v>0.0024627434375</v>
      </c>
      <c r="E215" s="47">
        <f t="shared" si="19"/>
        <v>0.0024547442708333336</v>
      </c>
      <c r="F215" s="47">
        <f t="shared" si="19"/>
        <v>0.0024267471875</v>
      </c>
      <c r="G215" s="47">
        <f t="shared" si="19"/>
        <v>0.0024047494791666667</v>
      </c>
      <c r="H215" s="47">
        <f t="shared" si="19"/>
        <v>0.0023757525000000002</v>
      </c>
      <c r="I215" s="47">
        <f t="shared" si="19"/>
        <v>0.0023587542708333334</v>
      </c>
      <c r="J215" s="47">
        <f t="shared" si="19"/>
        <v>0.0023357566666666668</v>
      </c>
    </row>
    <row r="216" spans="1:10" ht="12.75">
      <c r="A216" s="40">
        <f t="shared" si="16"/>
        <v>0.41</v>
      </c>
      <c r="B216" s="47">
        <f t="shared" si="20"/>
        <v>0.0022787626041666665</v>
      </c>
      <c r="C216" s="47">
        <f t="shared" si="19"/>
        <v>0.002245766041666667</v>
      </c>
      <c r="D216" s="47">
        <f t="shared" si="19"/>
        <v>0.002232767395833333</v>
      </c>
      <c r="E216" s="47">
        <f t="shared" si="19"/>
        <v>0.0022247682291666668</v>
      </c>
      <c r="F216" s="47">
        <f t="shared" si="19"/>
        <v>0.0022067701041666664</v>
      </c>
      <c r="G216" s="47">
        <f t="shared" si="19"/>
        <v>0.002185772291666667</v>
      </c>
      <c r="H216" s="47">
        <f t="shared" si="19"/>
        <v>0.0021587751041666665</v>
      </c>
      <c r="I216" s="47">
        <f t="shared" si="19"/>
        <v>0.002141776875</v>
      </c>
      <c r="J216" s="47">
        <f t="shared" si="19"/>
        <v>0.0021227788541666667</v>
      </c>
    </row>
    <row r="217" spans="1:10" ht="12.75">
      <c r="A217" s="40">
        <f t="shared" si="16"/>
        <v>0.42</v>
      </c>
      <c r="B217" s="47">
        <f t="shared" si="20"/>
        <v>0.0020717841666666667</v>
      </c>
      <c r="C217" s="47">
        <f t="shared" si="19"/>
        <v>0.0020437870833333333</v>
      </c>
      <c r="D217" s="47">
        <f t="shared" si="19"/>
        <v>0.0020307884374999997</v>
      </c>
      <c r="E217" s="47">
        <f t="shared" si="19"/>
        <v>0.0020187896875</v>
      </c>
      <c r="F217" s="47">
        <f t="shared" si="19"/>
        <v>0.0020057910416666665</v>
      </c>
      <c r="G217" s="47">
        <f t="shared" si="19"/>
        <v>0.001985793125</v>
      </c>
      <c r="H217" s="47">
        <f t="shared" si="19"/>
        <v>0.0019617956250000002</v>
      </c>
      <c r="I217" s="47">
        <f t="shared" si="19"/>
        <v>0.0019487969791666664</v>
      </c>
      <c r="J217" s="47">
        <f t="shared" si="19"/>
        <v>0.0019337985416666666</v>
      </c>
    </row>
    <row r="218" spans="1:10" ht="12.75">
      <c r="A218" s="40">
        <f t="shared" si="16"/>
        <v>0.43</v>
      </c>
      <c r="B218" s="47">
        <f t="shared" si="20"/>
        <v>0.0018928028125</v>
      </c>
      <c r="C218" s="47">
        <f t="shared" si="19"/>
        <v>0.0018658056250000002</v>
      </c>
      <c r="D218" s="47">
        <f t="shared" si="19"/>
        <v>0.0018528069791666666</v>
      </c>
      <c r="E218" s="47">
        <f t="shared" si="19"/>
        <v>0.0018508071875000002</v>
      </c>
      <c r="F218" s="47">
        <f t="shared" si="19"/>
        <v>0.0018328090624999999</v>
      </c>
      <c r="G218" s="47">
        <f t="shared" si="19"/>
        <v>0.0018188105208333334</v>
      </c>
      <c r="H218" s="47">
        <f t="shared" si="19"/>
        <v>0.0017938131250000002</v>
      </c>
      <c r="I218" s="47">
        <f t="shared" si="19"/>
        <v>0.0017798145833333332</v>
      </c>
      <c r="J218" s="47">
        <f t="shared" si="19"/>
        <v>0.0017748151041666667</v>
      </c>
    </row>
    <row r="219" spans="1:10" ht="12.75">
      <c r="A219" s="40">
        <f t="shared" si="16"/>
        <v>0.44</v>
      </c>
      <c r="B219" s="47">
        <f t="shared" si="20"/>
        <v>0.0017428184375000001</v>
      </c>
      <c r="C219" s="47">
        <f t="shared" si="19"/>
        <v>0.00171582125</v>
      </c>
      <c r="D219" s="47">
        <f t="shared" si="19"/>
        <v>0.0017028226041666667</v>
      </c>
      <c r="E219" s="47">
        <f t="shared" si="19"/>
        <v>0.001697823125</v>
      </c>
      <c r="F219" s="47">
        <f t="shared" si="19"/>
        <v>0.001684824479166667</v>
      </c>
      <c r="G219" s="47">
        <f t="shared" si="19"/>
        <v>0.0016708259375</v>
      </c>
      <c r="H219" s="47">
        <f t="shared" si="19"/>
        <v>0.0016538277083333335</v>
      </c>
      <c r="I219" s="47">
        <f t="shared" si="19"/>
        <v>0.0016398291666666666</v>
      </c>
      <c r="J219" s="47">
        <f t="shared" si="19"/>
        <v>0.0016298302083333333</v>
      </c>
    </row>
    <row r="220" spans="1:10" ht="12.75">
      <c r="A220" s="40">
        <f t="shared" si="16"/>
        <v>0.45</v>
      </c>
      <c r="B220" s="47">
        <f t="shared" si="20"/>
        <v>0.0016028330208333332</v>
      </c>
      <c r="C220" s="47">
        <f aca="true" t="shared" si="21" ref="C220:J229">C104*$M104/10000</f>
        <v>0.0015808353125</v>
      </c>
      <c r="D220" s="47">
        <f t="shared" si="21"/>
        <v>0.00157183625</v>
      </c>
      <c r="E220" s="47">
        <f t="shared" si="21"/>
        <v>0.0015678366666666665</v>
      </c>
      <c r="F220" s="47">
        <f t="shared" si="21"/>
        <v>0.0015558379166666666</v>
      </c>
      <c r="G220" s="47">
        <f t="shared" si="21"/>
        <v>0.001541839375</v>
      </c>
      <c r="H220" s="47">
        <f t="shared" si="21"/>
        <v>0.0015188417708333333</v>
      </c>
      <c r="I220" s="47">
        <f t="shared" si="21"/>
        <v>0.0015098427083333331</v>
      </c>
      <c r="J220" s="47">
        <f t="shared" si="21"/>
        <v>0.001503843333333333</v>
      </c>
    </row>
    <row r="221" spans="1:10" ht="12.75">
      <c r="A221" s="40">
        <f t="shared" si="16"/>
        <v>0.46</v>
      </c>
      <c r="B221" s="47">
        <f t="shared" si="20"/>
        <v>0.001481845625</v>
      </c>
      <c r="C221" s="47">
        <f t="shared" si="21"/>
        <v>0.0014608478125</v>
      </c>
      <c r="D221" s="47">
        <f t="shared" si="21"/>
        <v>0.0014498489583333334</v>
      </c>
      <c r="E221" s="47">
        <f t="shared" si="21"/>
        <v>0.0014528486458333333</v>
      </c>
      <c r="F221" s="47">
        <f t="shared" si="21"/>
        <v>0.0014358504166666667</v>
      </c>
      <c r="G221" s="47">
        <f t="shared" si="21"/>
        <v>0.00142785125</v>
      </c>
      <c r="H221" s="47">
        <f t="shared" si="21"/>
        <v>0.0014088532291666666</v>
      </c>
      <c r="I221" s="47">
        <f t="shared" si="21"/>
        <v>0.0013938547916666666</v>
      </c>
      <c r="J221" s="47">
        <f t="shared" si="21"/>
        <v>0.001392854895833333</v>
      </c>
    </row>
    <row r="222" spans="1:10" ht="12.75">
      <c r="A222" s="40">
        <f t="shared" si="16"/>
        <v>0.47</v>
      </c>
      <c r="B222" s="47">
        <f t="shared" si="20"/>
        <v>0.00137</v>
      </c>
      <c r="C222" s="47">
        <f t="shared" si="21"/>
        <v>0.00135</v>
      </c>
      <c r="D222" s="47">
        <f t="shared" si="21"/>
        <v>0.001342</v>
      </c>
      <c r="E222" s="47">
        <f t="shared" si="21"/>
        <v>0.001348</v>
      </c>
      <c r="F222" s="47">
        <f t="shared" si="21"/>
        <v>0.0013310000000000002</v>
      </c>
      <c r="G222" s="47">
        <f t="shared" si="21"/>
        <v>0.001328</v>
      </c>
      <c r="H222" s="47">
        <f t="shared" si="21"/>
        <v>0.001308</v>
      </c>
      <c r="I222" s="47">
        <f t="shared" si="21"/>
        <v>0.0012980000000000001</v>
      </c>
      <c r="J222" s="47">
        <f t="shared" si="21"/>
        <v>0.001291</v>
      </c>
    </row>
    <row r="223" spans="1:10" ht="12.75">
      <c r="A223" s="40">
        <f t="shared" si="16"/>
        <v>0.48</v>
      </c>
      <c r="B223" s="47">
        <f t="shared" si="20"/>
        <v>0.0012638683333333332</v>
      </c>
      <c r="C223" s="47">
        <f t="shared" si="21"/>
        <v>0.0012438704166666667</v>
      </c>
      <c r="D223" s="47">
        <f t="shared" si="21"/>
        <v>0.0012338714583333334</v>
      </c>
      <c r="E223" s="47">
        <f t="shared" si="21"/>
        <v>0.0012378710416666666</v>
      </c>
      <c r="F223" s="47">
        <f t="shared" si="21"/>
        <v>0.0012258722916666668</v>
      </c>
      <c r="G223" s="47">
        <f t="shared" si="21"/>
        <v>0.0012228726041666666</v>
      </c>
      <c r="H223" s="47">
        <f t="shared" si="21"/>
        <v>0.0012068742708333333</v>
      </c>
      <c r="I223" s="47">
        <f t="shared" si="21"/>
        <v>0.0012008748958333333</v>
      </c>
      <c r="J223" s="47">
        <f t="shared" si="21"/>
        <v>0.0011988751041666667</v>
      </c>
    </row>
    <row r="224" spans="1:10" ht="12.75">
      <c r="A224" s="40">
        <f t="shared" si="16"/>
        <v>0.49</v>
      </c>
      <c r="B224" s="47">
        <f t="shared" si="20"/>
        <v>0.001182</v>
      </c>
      <c r="C224" s="47">
        <f t="shared" si="21"/>
        <v>0.0011619999999999998</v>
      </c>
      <c r="D224" s="47">
        <f t="shared" si="21"/>
        <v>0.001159</v>
      </c>
      <c r="E224" s="47">
        <f t="shared" si="21"/>
        <v>0.0011560000000000001</v>
      </c>
      <c r="F224" s="47">
        <f t="shared" si="21"/>
        <v>0.001144</v>
      </c>
      <c r="G224" s="47">
        <f t="shared" si="21"/>
        <v>0.001137</v>
      </c>
      <c r="H224" s="47">
        <f t="shared" si="21"/>
        <v>0.001125</v>
      </c>
      <c r="I224" s="47">
        <f t="shared" si="21"/>
        <v>0.001124</v>
      </c>
      <c r="J224" s="47">
        <f t="shared" si="21"/>
        <v>0.0011220000000000002</v>
      </c>
    </row>
    <row r="225" spans="1:10" ht="12.75">
      <c r="A225" s="40">
        <f t="shared" si="16"/>
        <v>0.5</v>
      </c>
      <c r="B225" s="47">
        <f t="shared" si="20"/>
        <v>0.00109</v>
      </c>
      <c r="C225" s="47">
        <f t="shared" si="21"/>
        <v>0.001075</v>
      </c>
      <c r="D225" s="47">
        <f t="shared" si="21"/>
        <v>0.001065</v>
      </c>
      <c r="E225" s="47">
        <f t="shared" si="21"/>
        <v>0.00107</v>
      </c>
      <c r="F225" s="47">
        <f t="shared" si="21"/>
        <v>0.001058</v>
      </c>
      <c r="G225" s="47">
        <f t="shared" si="21"/>
        <v>0.001056</v>
      </c>
      <c r="H225" s="47">
        <f t="shared" si="21"/>
        <v>0.001038</v>
      </c>
      <c r="I225" s="47">
        <f t="shared" si="21"/>
        <v>0.001042</v>
      </c>
      <c r="J225" s="47">
        <f t="shared" si="21"/>
        <v>0.0010400000000000001</v>
      </c>
    </row>
    <row r="226" spans="1:10" ht="12.75">
      <c r="A226" s="40">
        <f t="shared" si="16"/>
        <v>0.51</v>
      </c>
      <c r="B226" s="47">
        <f t="shared" si="20"/>
        <v>0.001027</v>
      </c>
      <c r="C226" s="47">
        <f t="shared" si="21"/>
        <v>0.001008</v>
      </c>
      <c r="D226" s="47">
        <f t="shared" si="21"/>
        <v>0.001005</v>
      </c>
      <c r="E226" s="47">
        <f t="shared" si="21"/>
        <v>0.001008</v>
      </c>
      <c r="F226" s="47">
        <f t="shared" si="21"/>
        <v>0.0009960000000000001</v>
      </c>
      <c r="G226" s="47">
        <f t="shared" si="21"/>
        <v>0.0009939999999999999</v>
      </c>
      <c r="H226" s="47">
        <f t="shared" si="21"/>
        <v>0.000981</v>
      </c>
      <c r="I226" s="47">
        <f t="shared" si="21"/>
        <v>0.0009789999999999998</v>
      </c>
      <c r="J226" s="47">
        <f t="shared" si="21"/>
        <v>0.000982</v>
      </c>
    </row>
    <row r="227" spans="1:10" ht="12.75">
      <c r="A227" s="40">
        <f t="shared" si="16"/>
        <v>0.52</v>
      </c>
      <c r="B227" s="47">
        <f t="shared" si="20"/>
        <v>0.0009638995833333334</v>
      </c>
      <c r="C227" s="47">
        <f t="shared" si="21"/>
        <v>0.0009499010416666666</v>
      </c>
      <c r="D227" s="47">
        <f t="shared" si="21"/>
        <v>0.0009389021875000001</v>
      </c>
      <c r="E227" s="47">
        <f t="shared" si="21"/>
        <v>0.0009449015625</v>
      </c>
      <c r="F227" s="47">
        <f t="shared" si="21"/>
        <v>0.0009339027083333333</v>
      </c>
      <c r="G227" s="47">
        <f t="shared" si="21"/>
        <v>0.0009269034374999998</v>
      </c>
      <c r="H227" s="47">
        <f t="shared" si="21"/>
        <v>0.000917904375</v>
      </c>
      <c r="I227" s="47">
        <f t="shared" si="21"/>
        <v>0.0009219039583333334</v>
      </c>
      <c r="J227" s="47">
        <f t="shared" si="21"/>
        <v>0.0009189042708333332</v>
      </c>
    </row>
    <row r="228" spans="1:10" ht="12.75">
      <c r="A228" s="40">
        <f t="shared" si="16"/>
        <v>0.53</v>
      </c>
      <c r="B228" s="47">
        <f t="shared" si="20"/>
        <v>0.000901</v>
      </c>
      <c r="C228" s="47">
        <f t="shared" si="21"/>
        <v>0.000892</v>
      </c>
      <c r="D228" s="47">
        <f t="shared" si="21"/>
        <v>0.000883</v>
      </c>
      <c r="E228" s="47">
        <f t="shared" si="21"/>
        <v>0.0008880000000000001</v>
      </c>
      <c r="F228" s="47">
        <f t="shared" si="21"/>
        <v>0.0008759999999999999</v>
      </c>
      <c r="G228" s="47">
        <f t="shared" si="21"/>
        <v>0.000875</v>
      </c>
      <c r="H228" s="47">
        <f t="shared" si="21"/>
        <v>0.00086</v>
      </c>
      <c r="I228" s="47">
        <f t="shared" si="21"/>
        <v>0.000859</v>
      </c>
      <c r="J228" s="47">
        <f t="shared" si="21"/>
        <v>0.000866</v>
      </c>
    </row>
    <row r="229" spans="1:10" ht="12.75">
      <c r="A229" s="40">
        <f t="shared" si="16"/>
        <v>0.54</v>
      </c>
      <c r="B229" s="47">
        <f t="shared" si="20"/>
        <v>0.000858</v>
      </c>
      <c r="C229" s="47">
        <f t="shared" si="21"/>
        <v>0.000839</v>
      </c>
      <c r="D229" s="47">
        <f t="shared" si="21"/>
        <v>0.0008359999999999999</v>
      </c>
      <c r="E229" s="47">
        <f t="shared" si="21"/>
        <v>0.00084</v>
      </c>
      <c r="F229" s="47">
        <f t="shared" si="21"/>
        <v>0.000833</v>
      </c>
      <c r="G229" s="47">
        <f t="shared" si="21"/>
        <v>0.0008269999999999999</v>
      </c>
      <c r="H229" s="47">
        <f t="shared" si="21"/>
        <v>0.000817</v>
      </c>
      <c r="I229" s="47">
        <f t="shared" si="21"/>
        <v>0.0008150000000000001</v>
      </c>
      <c r="J229" s="47">
        <f t="shared" si="21"/>
        <v>0.000817</v>
      </c>
    </row>
    <row r="230" spans="1:10" ht="12.75">
      <c r="A230" s="40">
        <f t="shared" si="16"/>
        <v>0.55</v>
      </c>
      <c r="B230" s="47">
        <f aca="true" t="shared" si="22" ref="B230:J230">B114*$M114/10000</f>
        <v>0.000814</v>
      </c>
      <c r="C230" s="47">
        <f t="shared" si="22"/>
        <v>0.000801</v>
      </c>
      <c r="D230" s="47">
        <f t="shared" si="22"/>
        <v>0.000789</v>
      </c>
      <c r="E230" s="47">
        <f t="shared" si="22"/>
        <v>0.000801</v>
      </c>
      <c r="F230" s="47">
        <f t="shared" si="22"/>
        <v>0.00079</v>
      </c>
      <c r="G230" s="47">
        <f t="shared" si="22"/>
        <v>0.000789</v>
      </c>
      <c r="H230" s="47">
        <f t="shared" si="22"/>
        <v>0.0007740000000000001</v>
      </c>
      <c r="I230" s="47">
        <f t="shared" si="22"/>
        <v>0.0007769999999999999</v>
      </c>
      <c r="J230" s="47">
        <f t="shared" si="22"/>
        <v>0.000779</v>
      </c>
    </row>
    <row r="231" spans="1:10" ht="12.75">
      <c r="A231" s="40">
        <f>A115/100</f>
        <v>0.56</v>
      </c>
      <c r="B231" s="47">
        <f aca="true" t="shared" si="23" ref="B231:J231">B115*$M115/10000</f>
        <v>0.0007609207291666666</v>
      </c>
      <c r="C231" s="47">
        <f t="shared" si="23"/>
        <v>0.0007529215625</v>
      </c>
      <c r="D231" s="47">
        <f t="shared" si="23"/>
        <v>0.0007419227083333333</v>
      </c>
      <c r="E231" s="47">
        <f t="shared" si="23"/>
        <v>0.0007489219791666666</v>
      </c>
      <c r="F231" s="47">
        <f t="shared" si="23"/>
        <v>0.0007419227083333333</v>
      </c>
      <c r="G231" s="47">
        <f t="shared" si="23"/>
        <v>0.0007409228125</v>
      </c>
      <c r="H231" s="47">
        <f t="shared" si="23"/>
        <v>0.0007299239583333333</v>
      </c>
      <c r="I231" s="47">
        <f t="shared" si="23"/>
        <v>0.0007289240625</v>
      </c>
      <c r="J231" s="47">
        <f t="shared" si="23"/>
        <v>0.0007299239583333333</v>
      </c>
    </row>
    <row r="232" spans="1:10" ht="12.75">
      <c r="A232" s="1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4" t="s">
        <v>124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40">
        <v>0</v>
      </c>
      <c r="B234" s="48">
        <f>B175/$F$175-1</f>
        <v>-0.0030779450841453837</v>
      </c>
      <c r="C234" s="48">
        <f aca="true" t="shared" si="24" ref="C234:J234">C175/$F$175-1</f>
        <v>-0.0012843224092119465</v>
      </c>
      <c r="D234" s="48">
        <f t="shared" si="24"/>
        <v>-0.0009078830823738837</v>
      </c>
      <c r="E234" s="48">
        <f t="shared" si="24"/>
        <v>-0.0005203720106289333</v>
      </c>
      <c r="F234" s="48">
        <f t="shared" si="24"/>
        <v>0</v>
      </c>
      <c r="G234" s="48">
        <f t="shared" si="24"/>
        <v>0.00021036315323286203</v>
      </c>
      <c r="H234" s="48">
        <f t="shared" si="24"/>
        <v>0.0005093002657217127</v>
      </c>
      <c r="I234" s="48">
        <f t="shared" si="24"/>
        <v>0.00028786536758196313</v>
      </c>
      <c r="J234" s="48">
        <f t="shared" si="24"/>
        <v>-0.0028675819309124106</v>
      </c>
    </row>
    <row r="235" spans="1:10" ht="12.75">
      <c r="A235" s="1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51">
      <c r="A236" s="49" t="s">
        <v>119</v>
      </c>
      <c r="B236" s="50">
        <f aca="true" t="shared" si="25" ref="B236:J236">SUM(B119/2,B231/2,B120:B230)*0.01</f>
        <v>0.04566595026703956</v>
      </c>
      <c r="C236" s="50">
        <f t="shared" si="25"/>
        <v>0.04577964266130108</v>
      </c>
      <c r="D236" s="50">
        <f t="shared" si="25"/>
        <v>0.04581853979618965</v>
      </c>
      <c r="E236" s="50">
        <f t="shared" si="25"/>
        <v>0.0458373534024318</v>
      </c>
      <c r="F236" s="50">
        <f t="shared" si="25"/>
        <v>0.04584161771856569</v>
      </c>
      <c r="G236" s="50">
        <f t="shared" si="25"/>
        <v>0.04582036379980298</v>
      </c>
      <c r="H236" s="50">
        <f t="shared" si="25"/>
        <v>0.04578062584561802</v>
      </c>
      <c r="I236" s="50">
        <f t="shared" si="25"/>
        <v>0.04570794008153652</v>
      </c>
      <c r="J236" s="50">
        <f t="shared" si="25"/>
        <v>0.045490128362768056</v>
      </c>
    </row>
    <row r="237" spans="1:10" ht="51">
      <c r="A237" s="49" t="s">
        <v>120</v>
      </c>
      <c r="B237" s="50">
        <f aca="true" t="shared" si="26" ref="B237:J237">SUM(B160/2,B190/2,B161:B189)*0.01</f>
        <v>0.027016573373958335</v>
      </c>
      <c r="C237" s="50">
        <f t="shared" si="26"/>
        <v>0.027064785442708326</v>
      </c>
      <c r="D237" s="50">
        <f t="shared" si="26"/>
        <v>0.0270758897703125</v>
      </c>
      <c r="E237" s="50">
        <f t="shared" si="26"/>
        <v>0.027086684122916666</v>
      </c>
      <c r="F237" s="50">
        <f t="shared" si="26"/>
        <v>0.02710094324166666</v>
      </c>
      <c r="G237" s="50">
        <f t="shared" si="26"/>
        <v>0.02710722287135417</v>
      </c>
      <c r="H237" s="50">
        <f t="shared" si="26"/>
        <v>0.027114627402083338</v>
      </c>
      <c r="I237" s="50">
        <f t="shared" si="26"/>
        <v>0.02710981270104168</v>
      </c>
      <c r="J237" s="50">
        <f t="shared" si="26"/>
        <v>0.027031307472395825</v>
      </c>
    </row>
    <row r="238" spans="1:10" ht="38.25">
      <c r="A238" s="49" t="s">
        <v>117</v>
      </c>
      <c r="B238" s="48">
        <f>B236/$F$236-1</f>
        <v>-0.0038320517527238307</v>
      </c>
      <c r="C238" s="48">
        <f aca="true" t="shared" si="27" ref="C238:J238">C236/$F$236-1</f>
        <v>-0.0013519387043687825</v>
      </c>
      <c r="D238" s="48">
        <f t="shared" si="27"/>
        <v>-0.0005034273117873189</v>
      </c>
      <c r="E238" s="48">
        <f t="shared" si="27"/>
        <v>-9.302281084555553E-05</v>
      </c>
      <c r="F238" s="48">
        <f t="shared" si="27"/>
        <v>0</v>
      </c>
      <c r="G238" s="48">
        <f t="shared" si="27"/>
        <v>-0.0004636380612306201</v>
      </c>
      <c r="H238" s="48">
        <f t="shared" si="27"/>
        <v>-0.0013304912868065122</v>
      </c>
      <c r="I238" s="48">
        <f t="shared" si="27"/>
        <v>-0.002916075908355742</v>
      </c>
      <c r="J238" s="48">
        <f t="shared" si="27"/>
        <v>-0.007667472774532502</v>
      </c>
    </row>
    <row r="239" spans="1:10" ht="51">
      <c r="A239" s="49" t="s">
        <v>118</v>
      </c>
      <c r="B239" s="48">
        <f>B237/$F$237-1</f>
        <v>-0.003113170894310846</v>
      </c>
      <c r="C239" s="48">
        <f aca="true" t="shared" si="28" ref="C239:J239">C237/$F$237-1</f>
        <v>-0.0013341896861635005</v>
      </c>
      <c r="D239" s="48">
        <f t="shared" si="28"/>
        <v>-0.0009244501614114053</v>
      </c>
      <c r="E239" s="48">
        <f t="shared" si="28"/>
        <v>-0.0005261484304380781</v>
      </c>
      <c r="F239" s="48">
        <f t="shared" si="28"/>
        <v>0</v>
      </c>
      <c r="G239" s="48">
        <f t="shared" si="28"/>
        <v>0.00023171258769516534</v>
      </c>
      <c r="H239" s="48">
        <f t="shared" si="28"/>
        <v>0.0005049329942006242</v>
      </c>
      <c r="I239" s="48">
        <f t="shared" si="28"/>
        <v>0.0003272749326814761</v>
      </c>
      <c r="J239" s="48">
        <f t="shared" si="28"/>
        <v>-0.0025694961481552703</v>
      </c>
    </row>
    <row r="241" spans="5:7" ht="12.75">
      <c r="E241" s="1" t="s">
        <v>122</v>
      </c>
      <c r="F241" s="38">
        <f>SUM(C160:I190)/31/7</f>
        <v>0.09031346369335631</v>
      </c>
      <c r="G241" s="4" t="s">
        <v>205</v>
      </c>
    </row>
    <row r="242" spans="5:7" ht="12.75">
      <c r="E242" s="1" t="s">
        <v>123</v>
      </c>
      <c r="F242" s="10">
        <f>F236/F241</f>
        <v>0.5075834304640662</v>
      </c>
      <c r="G242" s="4" t="s">
        <v>206</v>
      </c>
    </row>
    <row r="243" spans="2:10" ht="12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2.75">
      <c r="B244" s="3"/>
      <c r="C244" s="3"/>
      <c r="D244" s="3"/>
      <c r="E244" s="3"/>
      <c r="F244" s="3"/>
      <c r="G244" s="3"/>
      <c r="H244" s="3"/>
      <c r="I244" s="3"/>
      <c r="J244" s="3"/>
    </row>
    <row r="246" spans="6:7" ht="12.75">
      <c r="F246" s="5"/>
      <c r="G246" s="5"/>
    </row>
  </sheetData>
  <printOptions/>
  <pageMargins left="0.984251968503937" right="0.7874015748031497" top="1.1811023622047245" bottom="0.5905511811023623" header="0.5118110236220472" footer="0.3937007874015748"/>
  <pageSetup horizontalDpi="1200" verticalDpi="1200" orientation="landscape" paperSize="9" r:id="rId1"/>
  <headerFooter alignWithMargins="0">
    <oddFooter>&amp;L&amp;P+14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Naumenkov Andrey I.</dc:creator>
  <cp:keywords/>
  <dc:description/>
  <cp:lastModifiedBy>jwenning</cp:lastModifiedBy>
  <cp:lastPrinted>2003-01-15T09:01:42Z</cp:lastPrinted>
  <dcterms:created xsi:type="dcterms:W3CDTF">2002-11-17T13:47:59Z</dcterms:created>
  <dcterms:modified xsi:type="dcterms:W3CDTF">2003-08-28T07:38:21Z</dcterms:modified>
  <cp:category/>
  <cp:version/>
  <cp:contentType/>
  <cp:contentStatus/>
</cp:coreProperties>
</file>